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0" windowWidth="11820" windowHeight="5415" firstSheet="3" activeTab="6"/>
  </bookViews>
  <sheets>
    <sheet name="Приложение 1." sheetId="1" r:id="rId1"/>
    <sheet name="Приложение 2" sheetId="2" r:id="rId2"/>
    <sheet name="Приложение 5 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  <sheet name="Приложение 10" sheetId="8" r:id="rId8"/>
  </sheets>
  <definedNames/>
  <calcPr fullCalcOnLoad="1"/>
</workbook>
</file>

<file path=xl/sharedStrings.xml><?xml version="1.0" encoding="utf-8"?>
<sst xmlns="http://schemas.openxmlformats.org/spreadsheetml/2006/main" count="1328" uniqueCount="175">
  <si>
    <t>6Д00000000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</si>
  <si>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</si>
  <si>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</si>
  <si>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</si>
  <si>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</si>
  <si>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Наименование </t>
  </si>
  <si>
    <t>РЗ</t>
  </si>
  <si>
    <t>ПРЗ</t>
  </si>
  <si>
    <t>ВР</t>
  </si>
  <si>
    <t>Другие общегосударственные вопросы</t>
  </si>
  <si>
    <t>Национальная экономика</t>
  </si>
  <si>
    <t>03</t>
  </si>
  <si>
    <t>09</t>
  </si>
  <si>
    <t>04</t>
  </si>
  <si>
    <t>10</t>
  </si>
  <si>
    <t>01</t>
  </si>
  <si>
    <t>07</t>
  </si>
  <si>
    <t>02</t>
  </si>
  <si>
    <t>Пенсионное обеспечение</t>
  </si>
  <si>
    <t>КБК</t>
  </si>
  <si>
    <t>ЦС</t>
  </si>
  <si>
    <t>Общее образование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</si>
  <si>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</si>
  <si>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</si>
  <si>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 ПОЛИТИКА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</si>
  <si>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</si>
  <si>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</si>
  <si>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</si>
  <si>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муниципального образования</t>
  </si>
  <si>
    <t>(тыс.руб.)</t>
  </si>
  <si>
    <t>к Решению Совета народных депутатов</t>
  </si>
  <si>
    <t>13</t>
  </si>
  <si>
    <t>Национальная оборона</t>
  </si>
  <si>
    <t>Молодежная политика  и оздоровление детей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</si>
  <si>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</si>
  <si>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</si>
  <si>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Мобилизация и вневойсковая подготовка</t>
  </si>
  <si>
    <t>Обеспечение функций органами местного самоуправления</t>
  </si>
  <si>
    <t>Реализация иных мероприятий в рамках непрограммных расходов муниципальных органов</t>
  </si>
  <si>
    <t>Расходы вне муниципальных программ</t>
  </si>
  <si>
    <t>Реализация функций органов местного самоуправления</t>
  </si>
  <si>
    <t>Расходы за счет межбюджетных трансфертов, передаваемых из федерального бюджета</t>
  </si>
  <si>
    <t>Выплаты к пенсиям, государственных служащих субъектов РФ и муниципальных служащих за выслугу лет</t>
  </si>
  <si>
    <t>Дорожные фонды</t>
  </si>
  <si>
    <t>Реализация молодежной политики</t>
  </si>
  <si>
    <t>Дорожное хозяйство (дорожные фонды)</t>
  </si>
  <si>
    <t>Функционирование высшего должностного лица муниципального образования</t>
  </si>
  <si>
    <t>Реализация функций администрацией муниципального образования</t>
  </si>
  <si>
    <t>Реализация полномочий в сфере административных правоотношений</t>
  </si>
  <si>
    <t xml:space="preserve">Капитальный ремонт, ремонт и содержание автомобильных дорог общего
 пользования местного значения.  </t>
  </si>
  <si>
    <t>Другие вопросы в области национальной экономики</t>
  </si>
  <si>
    <t xml:space="preserve">МО "Джерокайское сельское поселение" </t>
  </si>
  <si>
    <t>Распределение ассигнований из бюджета муниципального образования</t>
  </si>
  <si>
    <t>6Д10000000</t>
  </si>
  <si>
    <t>6Д10000100</t>
  </si>
  <si>
    <t>6Д60003400</t>
  </si>
  <si>
    <t>6Д00051180</t>
  </si>
  <si>
    <t>6Д00050000</t>
  </si>
  <si>
    <t>расходы на  оплату труда и страховые взносы</t>
  </si>
  <si>
    <t>6Д70000000</t>
  </si>
  <si>
    <t>6Д70000100</t>
  </si>
  <si>
    <t>6Д80000000</t>
  </si>
  <si>
    <t>6Д80000900</t>
  </si>
  <si>
    <t>6Д80000910</t>
  </si>
  <si>
    <t>Мероприятия по землеустройству и землепользованию</t>
  </si>
  <si>
    <t>6Д80001010</t>
  </si>
  <si>
    <t>Организация работы с молодежью</t>
  </si>
  <si>
    <t>6Д80001200</t>
  </si>
  <si>
    <t>6Д10001000</t>
  </si>
  <si>
    <t>О7</t>
  </si>
  <si>
    <t>6Д02000020</t>
  </si>
  <si>
    <t>Обеспечение проведения выборов и референдумов</t>
  </si>
  <si>
    <t>Проведение выборов в законодательные (представительные) органы муниципального образования "Джерокайское сельское поселение""</t>
  </si>
  <si>
    <t>Жилищно - коммунальное хозяйство</t>
  </si>
  <si>
    <t>Коммунальное хозяйство</t>
  </si>
  <si>
    <t>О5</t>
  </si>
  <si>
    <t>Утверждение правил благоустройства территорий</t>
  </si>
  <si>
    <t>6Д80016000</t>
  </si>
  <si>
    <t>О3</t>
  </si>
  <si>
    <t>Мероприятия по благоустройству сельских поселений</t>
  </si>
  <si>
    <t>6Д80011000</t>
  </si>
  <si>
    <t>уличное освещение</t>
  </si>
  <si>
    <t>6Д80012000</t>
  </si>
  <si>
    <t>Строительство и содержание а/дорог и сооружений на них в границах поселений</t>
  </si>
  <si>
    <t>Озеленение</t>
  </si>
  <si>
    <t>6Д80013000</t>
  </si>
  <si>
    <t>Организация и содержание мест захоронения</t>
  </si>
  <si>
    <t>6Д80014000</t>
  </si>
  <si>
    <t>6Д80015000</t>
  </si>
  <si>
    <t>прочие мероприятия по благоустройству</t>
  </si>
  <si>
    <t>6Д00001000</t>
  </si>
  <si>
    <t>Расходы попровед работ по противодействию наркомании и коррупции</t>
  </si>
  <si>
    <t xml:space="preserve">
прочие выплаты по обязательствам государства</t>
  </si>
  <si>
    <t xml:space="preserve">
прочие выплаты </t>
  </si>
  <si>
    <t xml:space="preserve">
Закупка товаров, работ и услуг для государсвенных (муниципальных) нужд</t>
  </si>
  <si>
    <t>6Д80001020</t>
  </si>
  <si>
    <t xml:space="preserve">
прочие не програмнные расходы</t>
  </si>
  <si>
    <t>6Д00061010</t>
  </si>
  <si>
    <t>целевым статьям и видам расходов</t>
  </si>
  <si>
    <t>Приложение №5</t>
  </si>
  <si>
    <t>Приложение №6</t>
  </si>
  <si>
    <t>Распределение расходов бюджета муниципального образования</t>
  </si>
  <si>
    <t>функциональной классификации расходов бюджетов Российской Федерации</t>
  </si>
  <si>
    <t>Иные межбюджетные трансферты</t>
  </si>
  <si>
    <t>6Д80001011</t>
  </si>
  <si>
    <t xml:space="preserve">«Джерокайское сельское поселение»                                           </t>
  </si>
  <si>
    <t>Приложение №</t>
  </si>
  <si>
    <t xml:space="preserve">                                         от   ______________  2017 года №______</t>
  </si>
  <si>
    <t>Поступление доходов по основным источникам в бюджет МО «Джерокайское сельское поселение» в 2018  году</t>
  </si>
  <si>
    <t xml:space="preserve">                                                                                                                                (тыс.руб)</t>
  </si>
  <si>
    <t>Коды БК</t>
  </si>
  <si>
    <t>Виды доходов</t>
  </si>
  <si>
    <t>Сумма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</si>
  <si>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</si>
  <si>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</si>
  <si>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</si>
  <si>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</si>
  <si>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</si>
  <si>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</si>
  <si>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</si>
  <si>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1 03 00000 00 0000 110</t>
  </si>
  <si>
    <t>Налоги  на товары(работы, услуги) реализуемые на территории РФ</t>
  </si>
  <si>
    <t>1 03 02230 01 0000 110</t>
  </si>
  <si>
    <t>Доходы от уплаты акцизов на дизельное топливо, зачисляемые на консолидированные бюджеты субьектов РФ</t>
  </si>
  <si>
    <t>1 03 02240 01 0000 110</t>
  </si>
  <si>
    <t>Доходы от уплаты акцизов на моторные масла для дизельных и карбюраторных (инжекторных)двигателей, зачисляемые на консолидированные бюджеты субьектов РФ</t>
  </si>
  <si>
    <t>1 03 02250 01 0000 110</t>
  </si>
  <si>
    <t>Доходы от уплаты акцизов на автомобильный бензин производимый на территории РФ, зачисляемые на консолидированные бюджеты субьектов РФ</t>
  </si>
  <si>
    <t>1 03 02260 01 0000 110</t>
  </si>
  <si>
    <t>Доходы от уплаты акцизов на прямогонный бензин производимый на территории РФ, зачисляемые на консолидированные бюджеты субьектов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</si>
  <si>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</si>
  <si>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</si>
  <si>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</si>
  <si>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</si>
  <si>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</si>
  <si>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</si>
  <si>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</si>
  <si>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>Налоги на имущество с физических лиц</t>
  </si>
  <si>
    <t xml:space="preserve">1 06 06000 00 0000 110 </t>
  </si>
  <si>
    <t>Земельный налог</t>
  </si>
  <si>
    <t>200  00000 00 0000 000</t>
  </si>
  <si>
    <t>БЕЗВОЗМЕЗДНЫЕ ПОСТУПЛЕНИЯ</t>
  </si>
  <si>
    <t>2 02 01001 10 0000  151</t>
  </si>
  <si>
    <t>Дотации бюджетам поселений на выравнивание бюджетной обеспеченности</t>
  </si>
  <si>
    <t>2 02 03015 10 0000 151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</si>
  <si>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</si>
  <si>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</si>
  <si>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Дотации бюджетам поселении на выполнение передаваемых полномочий субъектов Российской Федерации</t>
  </si>
  <si>
    <t xml:space="preserve"> </t>
  </si>
  <si>
    <t>Гдава муниципального образования</t>
  </si>
  <si>
    <t>Ю.Н. Кагазежев</t>
  </si>
  <si>
    <t>Поступление доходов по основным источникам в бюджет МО «Джерокайское сельское поселение» в 2019-2020  гг.</t>
  </si>
  <si>
    <t>2018г.</t>
  </si>
  <si>
    <t>2019г.</t>
  </si>
  <si>
    <t xml:space="preserve">                                         от    _______________№ ____</t>
  </si>
  <si>
    <t xml:space="preserve">"Джерокайское сельское поселение" на 2018 год  по разделем и подразделеам, </t>
  </si>
  <si>
    <t>Сумма на 2018 год</t>
  </si>
  <si>
    <t>Сумма на 2019 год</t>
  </si>
  <si>
    <t>Сумма на 2020 год</t>
  </si>
  <si>
    <t>Приложение №2</t>
  </si>
  <si>
    <t>к Решению Совета народных депутатов1</t>
  </si>
  <si>
    <t>Приложение №7</t>
  </si>
  <si>
    <t xml:space="preserve">                                         от    ______________ № ________</t>
  </si>
  <si>
    <t xml:space="preserve">"Джерокайское сельское поселение" на 2018 год по разделам и подразделам, </t>
  </si>
  <si>
    <t xml:space="preserve">"Джерокайское сельское поселение" на 2019-2020 гг. по разделам и подразделам, </t>
  </si>
  <si>
    <t>Приложение №8</t>
  </si>
  <si>
    <t>Приложение №9</t>
  </si>
  <si>
    <t>Приложение №10</t>
  </si>
  <si>
    <t xml:space="preserve">"Джерокайское сельское поселение" на 2019-2020 гг.  по разделам и подразделам, </t>
  </si>
  <si>
    <t>от    ______________ № ________</t>
  </si>
  <si>
    <t xml:space="preserve">   от    ______________ № ________</t>
  </si>
  <si>
    <t>прочие выплаты по обязательствам государства</t>
  </si>
  <si>
    <t>Ведомственная структура расходов бюджета муниципального образования</t>
  </si>
  <si>
    <t xml:space="preserve">"Джерокайское сельское поселение" на 2018 год </t>
  </si>
  <si>
    <t xml:space="preserve">"Джерокайское сельское поселение" на 2019-2020 гг.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</si>
</sst>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29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right"/>
    </xf>
    <xf numFmtId="0" fontId="5" fillId="34" borderId="11" xfId="61" applyNumberFormat="1" applyFont="1" applyFill="1" applyBorder="1" applyAlignment="1">
      <alignment horizontal="right"/>
    </xf>
    <xf numFmtId="164" fontId="5" fillId="34" borderId="11" xfId="0" applyNumberFormat="1" applyFont="1" applyFill="1" applyBorder="1" applyAlignment="1">
      <alignment horizontal="right"/>
    </xf>
    <xf numFmtId="0" fontId="4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right" vertical="top" shrinkToFit="1"/>
    </xf>
    <xf numFmtId="0" fontId="4" fillId="34" borderId="11" xfId="0" applyNumberFormat="1" applyFont="1" applyFill="1" applyBorder="1" applyAlignment="1">
      <alignment horizontal="right" vertical="top" shrinkToFit="1"/>
    </xf>
    <xf numFmtId="2" fontId="4" fillId="33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" fillId="33" borderId="11" xfId="0" applyNumberFormat="1" applyFont="1" applyFill="1" applyBorder="1" applyAlignment="1">
      <alignment wrapText="1"/>
    </xf>
    <xf numFmtId="0" fontId="4" fillId="33" borderId="11" xfId="61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NumberFormat="1" applyFont="1" applyFill="1" applyBorder="1" applyAlignment="1">
      <alignment horizontal="right" vertical="top" shrinkToFit="1"/>
    </xf>
    <xf numFmtId="0" fontId="4" fillId="33" borderId="11" xfId="0" applyFont="1" applyFill="1" applyBorder="1" applyAlignment="1">
      <alignment/>
    </xf>
    <xf numFmtId="0" fontId="4" fillId="33" borderId="12" xfId="53" applyFont="1" applyFill="1" applyBorder="1" applyAlignment="1">
      <alignment horizontal="left" vertical="top" wrapText="1"/>
      <protection/>
    </xf>
    <xf numFmtId="2" fontId="5" fillId="34" borderId="11" xfId="0" applyNumberFormat="1" applyFont="1" applyFill="1" applyBorder="1" applyAlignment="1">
      <alignment horizontal="right"/>
    </xf>
    <xf numFmtId="0" fontId="5" fillId="35" borderId="11" xfId="0" applyNumberFormat="1" applyFont="1" applyFill="1" applyBorder="1" applyAlignment="1">
      <alignment wrapText="1"/>
    </xf>
    <xf numFmtId="0" fontId="5" fillId="35" borderId="11" xfId="0" applyNumberFormat="1" applyFont="1" applyFill="1" applyBorder="1" applyAlignment="1">
      <alignment horizontal="right"/>
    </xf>
    <xf numFmtId="164" fontId="5" fillId="35" borderId="11" xfId="0" applyNumberFormat="1" applyFont="1" applyFill="1" applyBorder="1" applyAlignment="1">
      <alignment horizontal="right"/>
    </xf>
    <xf numFmtId="0" fontId="5" fillId="35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 horizontal="right"/>
    </xf>
    <xf numFmtId="2" fontId="5" fillId="36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33" borderId="0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NumberFormat="1" applyFont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9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5" fillId="8" borderId="11" xfId="0" applyNumberFormat="1" applyFont="1" applyFill="1" applyBorder="1" applyAlignment="1">
      <alignment wrapText="1"/>
    </xf>
    <xf numFmtId="0" fontId="5" fillId="8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7" fillId="0" borderId="11" xfId="0" applyFont="1" applyBorder="1" applyAlignment="1">
      <alignment vertical="center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4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3.125" style="0" customWidth="1"/>
    <col min="2" max="2" width="32.125" style="0" customWidth="1"/>
    <col min="3" max="3" width="43.625" style="0" customWidth="1"/>
    <col min="4" max="4" width="12.875" style="0" customWidth="1"/>
    <col min="5" max="5" width="22.625" style="0" customWidth="1"/>
    <col min="6" max="6" width="9.125" style="0" customWidth="1"/>
    <col min="7" max="7" width="17.75390625" style="0" customWidth="1"/>
  </cols>
  <sheetData>
    <row r="2" spans="2:5" ht="12.75">
      <c r="B2" s="1"/>
      <c r="C2" s="77" t="s">
        <v>106</v>
      </c>
      <c r="D2" s="77"/>
      <c r="E2" s="77"/>
    </row>
    <row r="3" spans="2:5" ht="12.75">
      <c r="B3" s="1"/>
      <c r="C3" s="77" t="s">
        <v>160</v>
      </c>
      <c r="D3" s="77"/>
      <c r="E3" s="77"/>
    </row>
    <row r="4" spans="2:5" ht="12.75">
      <c r="B4" s="1"/>
      <c r="C4" s="77" t="s">
        <v>51</v>
      </c>
      <c r="D4" s="77"/>
      <c r="E4" s="77"/>
    </row>
    <row r="5" spans="2:5" ht="14.25" customHeight="1">
      <c r="B5" s="1"/>
      <c r="C5" s="77" t="s">
        <v>107</v>
      </c>
      <c r="D5" s="77"/>
      <c r="E5" s="77"/>
    </row>
    <row r="6" spans="2:5" ht="12.75">
      <c r="B6" s="1"/>
      <c r="C6" s="2"/>
      <c r="D6" s="2"/>
      <c r="E6" s="2"/>
    </row>
    <row r="7" spans="2:5" ht="15.75">
      <c r="B7" s="42"/>
      <c r="C7" s="42"/>
      <c r="D7" s="42"/>
      <c r="E7" s="42"/>
    </row>
    <row r="8" spans="2:5" ht="15.75">
      <c r="B8" s="42"/>
      <c r="C8" s="42"/>
      <c r="D8" s="42"/>
      <c r="E8" s="42"/>
    </row>
    <row r="9" spans="1:5" ht="15.75">
      <c r="A9" s="78" t="s">
        <v>108</v>
      </c>
      <c r="B9" s="78"/>
      <c r="C9" s="78"/>
      <c r="D9" s="78"/>
      <c r="E9" s="42"/>
    </row>
    <row r="10" spans="2:5" ht="12.75">
      <c r="B10" s="46" t="s">
        <v>109</v>
      </c>
      <c r="E10" s="56"/>
    </row>
    <row r="11" spans="2:5" ht="15">
      <c r="B11" s="60" t="s">
        <v>110</v>
      </c>
      <c r="C11" s="60" t="s">
        <v>111</v>
      </c>
      <c r="D11" s="60" t="s">
        <v>112</v>
      </c>
      <c r="E11" s="57"/>
    </row>
    <row r="12" spans="2:5" s="19" customFormat="1" ht="15" customHeight="1">
      <c r="B12" s="79" t="s">
        <v>113</v>
      </c>
      <c r="C12" s="79"/>
      <c r="D12" s="79">
        <f>D14+D28</f>
        <v>3648.4</v>
      </c>
      <c r="E12" s="80"/>
    </row>
    <row r="13" spans="2:5" s="19" customFormat="1" ht="12.75">
      <c r="B13" s="79"/>
      <c r="C13" s="79"/>
      <c r="D13" s="79"/>
      <c r="E13" s="80"/>
    </row>
    <row r="14" spans="2:5" s="19" customFormat="1" ht="14.25">
      <c r="B14" s="61" t="s">
        <v>114</v>
      </c>
      <c r="C14" s="61" t="s">
        <v>115</v>
      </c>
      <c r="D14" s="61">
        <f>D15+D17+D23+D25</f>
        <v>2334.9</v>
      </c>
      <c r="E14" s="80"/>
    </row>
    <row r="15" spans="2:5" s="19" customFormat="1" ht="26.25" customHeight="1">
      <c r="B15" s="61" t="s">
        <v>116</v>
      </c>
      <c r="C15" s="61" t="s">
        <v>117</v>
      </c>
      <c r="D15" s="61">
        <f>D16</f>
        <v>330</v>
      </c>
      <c r="E15" s="57"/>
    </row>
    <row r="16" spans="2:6" s="19" customFormat="1" ht="33" customHeight="1">
      <c r="B16" s="60" t="s">
        <v>118</v>
      </c>
      <c r="C16" s="60" t="s">
        <v>119</v>
      </c>
      <c r="D16" s="60">
        <v>330</v>
      </c>
      <c r="E16" s="58"/>
      <c r="F16" s="20"/>
    </row>
    <row r="17" spans="2:5" s="19" customFormat="1" ht="38.25" customHeight="1">
      <c r="B17" s="61" t="s">
        <v>120</v>
      </c>
      <c r="C17" s="61" t="s">
        <v>121</v>
      </c>
      <c r="D17" s="61">
        <f>D18+D20+D21+D22</f>
        <v>692.9</v>
      </c>
      <c r="E17" s="47"/>
    </row>
    <row r="18" spans="2:5" s="19" customFormat="1" ht="54.75" customHeight="1">
      <c r="B18" s="76" t="s">
        <v>122</v>
      </c>
      <c r="C18" s="76" t="s">
        <v>123</v>
      </c>
      <c r="D18" s="76">
        <v>240.9</v>
      </c>
      <c r="E18" s="58"/>
    </row>
    <row r="19" spans="2:5" s="19" customFormat="1" ht="12.75" hidden="1">
      <c r="B19" s="76"/>
      <c r="C19" s="76"/>
      <c r="D19" s="76"/>
      <c r="E19" s="54"/>
    </row>
    <row r="20" spans="2:5" s="19" customFormat="1" ht="42" customHeight="1">
      <c r="B20" s="60" t="s">
        <v>124</v>
      </c>
      <c r="C20" s="60" t="s">
        <v>125</v>
      </c>
      <c r="D20" s="60">
        <v>2.2</v>
      </c>
      <c r="E20" s="58"/>
    </row>
    <row r="21" spans="2:5" s="19" customFormat="1" ht="72" customHeight="1">
      <c r="B21" s="60" t="s">
        <v>126</v>
      </c>
      <c r="C21" s="60" t="s">
        <v>127</v>
      </c>
      <c r="D21" s="60">
        <v>499.8</v>
      </c>
      <c r="E21" s="54"/>
    </row>
    <row r="22" spans="2:5" s="19" customFormat="1" ht="63" customHeight="1">
      <c r="B22" s="60" t="s">
        <v>128</v>
      </c>
      <c r="C22" s="60" t="s">
        <v>129</v>
      </c>
      <c r="D22" s="60">
        <v>-50</v>
      </c>
      <c r="E22" s="59"/>
    </row>
    <row r="23" spans="2:5" s="19" customFormat="1" ht="27.75" customHeight="1">
      <c r="B23" s="61" t="s">
        <v>130</v>
      </c>
      <c r="C23" s="61" t="s">
        <v>131</v>
      </c>
      <c r="D23" s="68">
        <f>D24</f>
        <v>807</v>
      </c>
      <c r="E23" s="51"/>
    </row>
    <row r="24" spans="2:5" s="19" customFormat="1" ht="32.25" customHeight="1">
      <c r="B24" s="60" t="s">
        <v>132</v>
      </c>
      <c r="C24" s="60" t="s">
        <v>133</v>
      </c>
      <c r="D24" s="69">
        <v>807</v>
      </c>
      <c r="E24" s="48"/>
    </row>
    <row r="25" spans="2:5" s="19" customFormat="1" ht="21.75" customHeight="1">
      <c r="B25" s="61" t="s">
        <v>134</v>
      </c>
      <c r="C25" s="61" t="s">
        <v>135</v>
      </c>
      <c r="D25" s="68">
        <f>D26+D27</f>
        <v>505</v>
      </c>
      <c r="E25" s="58"/>
    </row>
    <row r="26" spans="2:5" s="19" customFormat="1" ht="31.5" customHeight="1">
      <c r="B26" s="60" t="s">
        <v>136</v>
      </c>
      <c r="C26" s="60" t="s">
        <v>137</v>
      </c>
      <c r="D26" s="69">
        <v>65</v>
      </c>
      <c r="E26" s="59"/>
    </row>
    <row r="27" spans="2:5" s="19" customFormat="1" ht="28.5" customHeight="1">
      <c r="B27" s="60" t="s">
        <v>138</v>
      </c>
      <c r="C27" s="60" t="s">
        <v>139</v>
      </c>
      <c r="D27" s="69">
        <v>440</v>
      </c>
      <c r="E27" s="47"/>
    </row>
    <row r="28" spans="2:6" s="19" customFormat="1" ht="33.75" customHeight="1">
      <c r="B28" s="61" t="s">
        <v>140</v>
      </c>
      <c r="C28" s="61" t="s">
        <v>141</v>
      </c>
      <c r="D28" s="61">
        <f>D29+D30+D31</f>
        <v>1313.5</v>
      </c>
      <c r="E28" s="58"/>
      <c r="F28" s="20"/>
    </row>
    <row r="29" spans="2:5" s="19" customFormat="1" ht="27.75" customHeight="1">
      <c r="B29" s="60" t="s">
        <v>142</v>
      </c>
      <c r="C29" s="62" t="s">
        <v>143</v>
      </c>
      <c r="D29" s="68">
        <v>1112</v>
      </c>
      <c r="E29" s="47"/>
    </row>
    <row r="30" spans="2:5" s="19" customFormat="1" ht="60.75" customHeight="1">
      <c r="B30" s="60" t="s">
        <v>144</v>
      </c>
      <c r="C30" s="60" t="s">
        <v>145</v>
      </c>
      <c r="D30" s="60">
        <v>162.7</v>
      </c>
      <c r="E30" s="47"/>
    </row>
    <row r="31" spans="2:5" s="19" customFormat="1" ht="59.25" customHeight="1">
      <c r="B31" s="60" t="s">
        <v>146</v>
      </c>
      <c r="C31" s="60" t="s">
        <v>147</v>
      </c>
      <c r="D31" s="61">
        <v>38.8</v>
      </c>
      <c r="E31" s="54"/>
    </row>
    <row r="32" spans="2:5" s="19" customFormat="1" ht="15">
      <c r="B32" s="49" t="s">
        <v>148</v>
      </c>
      <c r="C32" s="50"/>
      <c r="D32" s="50"/>
      <c r="E32" s="47"/>
    </row>
    <row r="33" spans="2:5" s="19" customFormat="1" ht="15" hidden="1">
      <c r="B33" s="49"/>
      <c r="C33" s="50"/>
      <c r="D33" s="50"/>
      <c r="E33" s="51"/>
    </row>
    <row r="34" spans="2:5" s="19" customFormat="1" ht="14.25" hidden="1">
      <c r="B34" s="52"/>
      <c r="C34" s="50"/>
      <c r="D34" s="50"/>
      <c r="E34" s="48"/>
    </row>
    <row r="35" spans="2:5" s="19" customFormat="1" ht="12.75" hidden="1">
      <c r="B35" s="53"/>
      <c r="C35" s="54"/>
      <c r="D35" s="54"/>
      <c r="E35" s="55"/>
    </row>
    <row r="36" s="19" customFormat="1" ht="12.75" hidden="1"/>
    <row r="37" s="19" customFormat="1" ht="12.75" hidden="1"/>
    <row r="38" s="19" customFormat="1" ht="12.75" hidden="1"/>
    <row r="39" s="19" customFormat="1" ht="12.75" hidden="1"/>
    <row r="40" s="19" customFormat="1" ht="12.75" hidden="1"/>
    <row r="41" s="19" customFormat="1" ht="12.75" hidden="1"/>
    <row r="42" s="19" customFormat="1" ht="12.75" hidden="1"/>
    <row r="43" s="19" customFormat="1" ht="12.75" hidden="1"/>
    <row r="44" s="19" customFormat="1" ht="12.75" hidden="1"/>
    <row r="45" s="19" customFormat="1" ht="12.75"/>
    <row r="46" s="19" customFormat="1" ht="12.75"/>
    <row r="47" s="19" customFormat="1" ht="12.75"/>
    <row r="48" spans="2:8" s="19" customFormat="1" ht="15.75">
      <c r="B48" s="45" t="s">
        <v>149</v>
      </c>
      <c r="H48" s="43"/>
    </row>
    <row r="49" spans="2:4" s="19" customFormat="1" ht="15.75">
      <c r="B49" s="45" t="s">
        <v>105</v>
      </c>
      <c r="D49" s="19" t="s">
        <v>150</v>
      </c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</sheetData>
  <sheetProtection/>
  <mergeCells count="12">
    <mergeCell ref="D12:D13"/>
    <mergeCell ref="E12:E14"/>
    <mergeCell ref="B18:B19"/>
    <mergeCell ref="C18:C19"/>
    <mergeCell ref="D18:D19"/>
    <mergeCell ref="C2:E2"/>
    <mergeCell ref="C3:E3"/>
    <mergeCell ref="C4:E4"/>
    <mergeCell ref="C5:E5"/>
    <mergeCell ref="A9:D9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3.125" style="0" customWidth="1"/>
    <col min="2" max="2" width="32.125" style="0" customWidth="1"/>
    <col min="3" max="3" width="43.625" style="0" customWidth="1"/>
    <col min="4" max="5" width="12.875" style="0" customWidth="1"/>
    <col min="6" max="6" width="22.625" style="0" customWidth="1"/>
    <col min="7" max="7" width="9.125" style="0" customWidth="1"/>
    <col min="8" max="8" width="17.75390625" style="0" customWidth="1"/>
  </cols>
  <sheetData>
    <row r="2" spans="2:6" ht="12.75">
      <c r="B2" s="1"/>
      <c r="C2" s="77" t="s">
        <v>159</v>
      </c>
      <c r="D2" s="77"/>
      <c r="E2" s="77"/>
      <c r="F2" s="77"/>
    </row>
    <row r="3" spans="2:6" ht="12.75">
      <c r="B3" s="1"/>
      <c r="C3" s="77" t="s">
        <v>30</v>
      </c>
      <c r="D3" s="77"/>
      <c r="E3" s="77"/>
      <c r="F3" s="77"/>
    </row>
    <row r="4" spans="2:6" ht="12.75">
      <c r="B4" s="1"/>
      <c r="C4" s="77" t="s">
        <v>51</v>
      </c>
      <c r="D4" s="77"/>
      <c r="E4" s="77"/>
      <c r="F4" s="77"/>
    </row>
    <row r="5" spans="2:6" ht="14.25" customHeight="1">
      <c r="B5" s="1"/>
      <c r="C5" s="77" t="s">
        <v>107</v>
      </c>
      <c r="D5" s="77"/>
      <c r="E5" s="77"/>
      <c r="F5" s="77"/>
    </row>
    <row r="6" spans="2:6" ht="12.75">
      <c r="B6" s="1"/>
      <c r="C6" s="2"/>
      <c r="D6" s="2"/>
      <c r="E6" s="2"/>
      <c r="F6" s="2"/>
    </row>
    <row r="7" spans="2:6" ht="15.75">
      <c r="B7" s="42"/>
      <c r="C7" s="42"/>
      <c r="D7" s="42"/>
      <c r="E7" s="42"/>
      <c r="F7" s="42"/>
    </row>
    <row r="8" spans="2:6" ht="15.75">
      <c r="B8" s="42"/>
      <c r="C8" s="42"/>
      <c r="D8" s="42"/>
      <c r="E8" s="42"/>
      <c r="F8" s="42"/>
    </row>
    <row r="9" spans="1:6" ht="15.75">
      <c r="A9" s="78" t="s">
        <v>151</v>
      </c>
      <c r="B9" s="78"/>
      <c r="C9" s="78"/>
      <c r="D9" s="78"/>
      <c r="E9" s="78"/>
      <c r="F9" s="42"/>
    </row>
    <row r="10" spans="2:6" ht="12.75">
      <c r="B10" s="46" t="s">
        <v>109</v>
      </c>
      <c r="F10" s="56"/>
    </row>
    <row r="11" spans="2:6" ht="12.75">
      <c r="B11" s="63"/>
      <c r="C11" s="64"/>
      <c r="D11" s="64" t="s">
        <v>152</v>
      </c>
      <c r="E11" s="64" t="s">
        <v>153</v>
      </c>
      <c r="F11" s="56"/>
    </row>
    <row r="12" spans="2:6" ht="15">
      <c r="B12" s="60" t="s">
        <v>110</v>
      </c>
      <c r="C12" s="60" t="s">
        <v>111</v>
      </c>
      <c r="D12" s="60" t="s">
        <v>112</v>
      </c>
      <c r="E12" s="60" t="s">
        <v>112</v>
      </c>
      <c r="F12" s="57"/>
    </row>
    <row r="13" spans="2:6" s="19" customFormat="1" ht="15" customHeight="1">
      <c r="B13" s="79" t="s">
        <v>113</v>
      </c>
      <c r="C13" s="79"/>
      <c r="D13" s="79">
        <f>D15+D29</f>
        <v>3556.2</v>
      </c>
      <c r="E13" s="79">
        <f>E15+E29</f>
        <v>3592.1</v>
      </c>
      <c r="F13" s="80"/>
    </row>
    <row r="14" spans="2:6" s="19" customFormat="1" ht="12.75">
      <c r="B14" s="79"/>
      <c r="C14" s="79"/>
      <c r="D14" s="79"/>
      <c r="E14" s="79"/>
      <c r="F14" s="80"/>
    </row>
    <row r="15" spans="2:6" s="19" customFormat="1" ht="14.25">
      <c r="B15" s="61" t="s">
        <v>114</v>
      </c>
      <c r="C15" s="61" t="s">
        <v>115</v>
      </c>
      <c r="D15" s="61">
        <f>D16+D18+D24+D26</f>
        <v>2455</v>
      </c>
      <c r="E15" s="61">
        <f>E16+E18+E24+E26</f>
        <v>2485</v>
      </c>
      <c r="F15" s="80"/>
    </row>
    <row r="16" spans="2:6" s="19" customFormat="1" ht="26.25" customHeight="1">
      <c r="B16" s="61" t="s">
        <v>116</v>
      </c>
      <c r="C16" s="61" t="s">
        <v>117</v>
      </c>
      <c r="D16" s="61">
        <f>D17</f>
        <v>340</v>
      </c>
      <c r="E16" s="61">
        <f>E17</f>
        <v>345</v>
      </c>
      <c r="F16" s="57"/>
    </row>
    <row r="17" spans="2:7" s="19" customFormat="1" ht="33" customHeight="1">
      <c r="B17" s="60" t="s">
        <v>118</v>
      </c>
      <c r="C17" s="60" t="s">
        <v>119</v>
      </c>
      <c r="D17" s="60">
        <v>340</v>
      </c>
      <c r="E17" s="60">
        <v>345</v>
      </c>
      <c r="F17" s="58"/>
      <c r="G17" s="20"/>
    </row>
    <row r="18" spans="2:6" s="19" customFormat="1" ht="38.25" customHeight="1">
      <c r="B18" s="61" t="s">
        <v>120</v>
      </c>
      <c r="C18" s="61" t="s">
        <v>121</v>
      </c>
      <c r="D18" s="61">
        <f>D19+D21+D22+D23</f>
        <v>780</v>
      </c>
      <c r="E18" s="61">
        <f>E19+E21+E22+E23</f>
        <v>780</v>
      </c>
      <c r="F18" s="47"/>
    </row>
    <row r="19" spans="2:6" s="19" customFormat="1" ht="54.75" customHeight="1">
      <c r="B19" s="76" t="s">
        <v>122</v>
      </c>
      <c r="C19" s="76" t="s">
        <v>123</v>
      </c>
      <c r="D19" s="76">
        <v>268.8</v>
      </c>
      <c r="E19" s="76">
        <v>268.8</v>
      </c>
      <c r="F19" s="58"/>
    </row>
    <row r="20" spans="2:6" s="19" customFormat="1" ht="12.75" hidden="1">
      <c r="B20" s="76"/>
      <c r="C20" s="76"/>
      <c r="D20" s="76"/>
      <c r="E20" s="76"/>
      <c r="F20" s="54"/>
    </row>
    <row r="21" spans="2:6" s="19" customFormat="1" ht="42" customHeight="1">
      <c r="B21" s="60" t="s">
        <v>124</v>
      </c>
      <c r="C21" s="60" t="s">
        <v>125</v>
      </c>
      <c r="D21" s="60">
        <v>2.3</v>
      </c>
      <c r="E21" s="60">
        <v>2.3</v>
      </c>
      <c r="F21" s="58"/>
    </row>
    <row r="22" spans="2:6" s="19" customFormat="1" ht="72" customHeight="1">
      <c r="B22" s="60" t="s">
        <v>126</v>
      </c>
      <c r="C22" s="60" t="s">
        <v>127</v>
      </c>
      <c r="D22" s="60">
        <v>560.4</v>
      </c>
      <c r="E22" s="60">
        <v>560.4</v>
      </c>
      <c r="F22" s="54"/>
    </row>
    <row r="23" spans="2:6" s="19" customFormat="1" ht="63" customHeight="1">
      <c r="B23" s="60" t="s">
        <v>128</v>
      </c>
      <c r="C23" s="60" t="s">
        <v>129</v>
      </c>
      <c r="D23" s="60">
        <v>-51.5</v>
      </c>
      <c r="E23" s="60">
        <v>-51.5</v>
      </c>
      <c r="F23" s="59"/>
    </row>
    <row r="24" spans="2:6" s="19" customFormat="1" ht="27.75" customHeight="1">
      <c r="B24" s="61" t="s">
        <v>130</v>
      </c>
      <c r="C24" s="61" t="s">
        <v>131</v>
      </c>
      <c r="D24" s="61">
        <f>D25</f>
        <v>810</v>
      </c>
      <c r="E24" s="61">
        <f>E25</f>
        <v>815</v>
      </c>
      <c r="F24" s="51"/>
    </row>
    <row r="25" spans="2:6" s="19" customFormat="1" ht="32.25" customHeight="1">
      <c r="B25" s="60" t="s">
        <v>132</v>
      </c>
      <c r="C25" s="60" t="s">
        <v>133</v>
      </c>
      <c r="D25" s="60">
        <v>810</v>
      </c>
      <c r="E25" s="60">
        <v>815</v>
      </c>
      <c r="F25" s="48"/>
    </row>
    <row r="26" spans="2:6" s="19" customFormat="1" ht="21.75" customHeight="1">
      <c r="B26" s="61" t="s">
        <v>134</v>
      </c>
      <c r="C26" s="61" t="s">
        <v>135</v>
      </c>
      <c r="D26" s="61">
        <f>D27+D28</f>
        <v>525</v>
      </c>
      <c r="E26" s="61">
        <f>E27+E28</f>
        <v>545</v>
      </c>
      <c r="F26" s="58"/>
    </row>
    <row r="27" spans="2:6" s="19" customFormat="1" ht="31.5" customHeight="1">
      <c r="B27" s="60" t="s">
        <v>136</v>
      </c>
      <c r="C27" s="60" t="s">
        <v>137</v>
      </c>
      <c r="D27" s="60">
        <v>70</v>
      </c>
      <c r="E27" s="60">
        <v>75</v>
      </c>
      <c r="F27" s="59"/>
    </row>
    <row r="28" spans="2:6" s="19" customFormat="1" ht="28.5" customHeight="1">
      <c r="B28" s="60" t="s">
        <v>138</v>
      </c>
      <c r="C28" s="60" t="s">
        <v>139</v>
      </c>
      <c r="D28" s="60">
        <v>455</v>
      </c>
      <c r="E28" s="60">
        <v>470</v>
      </c>
      <c r="F28" s="47"/>
    </row>
    <row r="29" spans="2:7" s="19" customFormat="1" ht="33.75" customHeight="1">
      <c r="B29" s="61" t="s">
        <v>140</v>
      </c>
      <c r="C29" s="61" t="s">
        <v>141</v>
      </c>
      <c r="D29" s="61">
        <f>D30+D31+D32</f>
        <v>1101.2</v>
      </c>
      <c r="E29" s="61">
        <f>E30+E31+E32</f>
        <v>1107.1</v>
      </c>
      <c r="F29" s="58"/>
      <c r="G29" s="20"/>
    </row>
    <row r="30" spans="2:6" s="19" customFormat="1" ht="27.75" customHeight="1">
      <c r="B30" s="60" t="s">
        <v>142</v>
      </c>
      <c r="C30" s="62" t="s">
        <v>143</v>
      </c>
      <c r="D30" s="61">
        <v>898</v>
      </c>
      <c r="E30" s="61">
        <v>898</v>
      </c>
      <c r="F30" s="47"/>
    </row>
    <row r="31" spans="2:6" s="19" customFormat="1" ht="60.75" customHeight="1">
      <c r="B31" s="60" t="s">
        <v>144</v>
      </c>
      <c r="C31" s="60" t="s">
        <v>145</v>
      </c>
      <c r="D31" s="60">
        <v>164.4</v>
      </c>
      <c r="E31" s="60">
        <v>170.3</v>
      </c>
      <c r="F31" s="47"/>
    </row>
    <row r="32" spans="2:6" s="19" customFormat="1" ht="59.25" customHeight="1">
      <c r="B32" s="60" t="s">
        <v>146</v>
      </c>
      <c r="C32" s="60" t="s">
        <v>147</v>
      </c>
      <c r="D32" s="61">
        <v>38.8</v>
      </c>
      <c r="E32" s="61">
        <v>38.8</v>
      </c>
      <c r="F32" s="54"/>
    </row>
    <row r="33" spans="2:6" s="19" customFormat="1" ht="15">
      <c r="B33" s="49" t="s">
        <v>148</v>
      </c>
      <c r="C33" s="50"/>
      <c r="D33" s="50"/>
      <c r="E33" s="50"/>
      <c r="F33" s="47"/>
    </row>
    <row r="34" spans="2:6" s="19" customFormat="1" ht="15" hidden="1">
      <c r="B34" s="49"/>
      <c r="C34" s="50"/>
      <c r="D34" s="50"/>
      <c r="E34" s="50"/>
      <c r="F34" s="51"/>
    </row>
    <row r="35" spans="2:6" s="19" customFormat="1" ht="14.25" hidden="1">
      <c r="B35" s="52"/>
      <c r="C35" s="50"/>
      <c r="D35" s="50"/>
      <c r="E35" s="50"/>
      <c r="F35" s="48"/>
    </row>
    <row r="36" spans="2:6" s="19" customFormat="1" ht="12.75" hidden="1">
      <c r="B36" s="53"/>
      <c r="C36" s="54"/>
      <c r="D36" s="54"/>
      <c r="E36" s="54"/>
      <c r="F36" s="55"/>
    </row>
    <row r="37" s="19" customFormat="1" ht="12.75" hidden="1"/>
    <row r="38" s="19" customFormat="1" ht="12.75" hidden="1"/>
    <row r="39" s="19" customFormat="1" ht="12.75" hidden="1"/>
    <row r="40" s="19" customFormat="1" ht="12.75" hidden="1"/>
    <row r="41" s="19" customFormat="1" ht="12.75" hidden="1"/>
    <row r="42" s="19" customFormat="1" ht="12.75" hidden="1"/>
    <row r="43" s="19" customFormat="1" ht="12.75" hidden="1"/>
    <row r="44" s="19" customFormat="1" ht="12.75" hidden="1"/>
    <row r="45" s="19" customFormat="1" ht="12.75" hidden="1"/>
    <row r="46" s="19" customFormat="1" ht="12.75"/>
    <row r="47" s="19" customFormat="1" ht="12.75"/>
    <row r="48" s="19" customFormat="1" ht="12.75"/>
    <row r="49" spans="2:9" s="19" customFormat="1" ht="15.75">
      <c r="B49" s="45" t="s">
        <v>149</v>
      </c>
      <c r="I49" s="43"/>
    </row>
    <row r="50" spans="2:5" s="19" customFormat="1" ht="15.75">
      <c r="B50" s="45" t="s">
        <v>105</v>
      </c>
      <c r="E50" s="19" t="s">
        <v>150</v>
      </c>
    </row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</sheetData>
  <sheetProtection/>
  <mergeCells count="14">
    <mergeCell ref="C2:F2"/>
    <mergeCell ref="C3:F3"/>
    <mergeCell ref="C4:F4"/>
    <mergeCell ref="C5:F5"/>
    <mergeCell ref="B19:B20"/>
    <mergeCell ref="C19:C20"/>
    <mergeCell ref="E19:E20"/>
    <mergeCell ref="A9:E9"/>
    <mergeCell ref="F13:F15"/>
    <mergeCell ref="B13:B14"/>
    <mergeCell ref="C13:C14"/>
    <mergeCell ref="E13:E14"/>
    <mergeCell ref="D13:D14"/>
    <mergeCell ref="D19:D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zoomScalePageLayoutView="0" workbookViewId="0" topLeftCell="A1">
      <selection activeCell="A2" sqref="A2:E37"/>
    </sheetView>
  </sheetViews>
  <sheetFormatPr defaultColWidth="9.00390625" defaultRowHeight="12.75"/>
  <cols>
    <col min="1" max="1" width="3.125" style="0" customWidth="1"/>
    <col min="2" max="2" width="64.625" style="0" customWidth="1"/>
    <col min="3" max="4" width="6.75390625" style="0" customWidth="1"/>
    <col min="5" max="5" width="22.625" style="0" customWidth="1"/>
    <col min="6" max="6" width="9.125" style="0" customWidth="1"/>
    <col min="7" max="7" width="17.75390625" style="0" customWidth="1"/>
  </cols>
  <sheetData>
    <row r="2" spans="2:5" ht="12.75">
      <c r="B2" s="1"/>
      <c r="C2" s="77" t="s">
        <v>99</v>
      </c>
      <c r="D2" s="77"/>
      <c r="E2" s="77"/>
    </row>
    <row r="3" spans="2:5" ht="12.75">
      <c r="B3" s="1"/>
      <c r="C3" s="77" t="s">
        <v>30</v>
      </c>
      <c r="D3" s="77"/>
      <c r="E3" s="77"/>
    </row>
    <row r="4" spans="2:5" ht="12.75">
      <c r="B4" s="1"/>
      <c r="C4" s="77" t="s">
        <v>51</v>
      </c>
      <c r="D4" s="77"/>
      <c r="E4" s="77"/>
    </row>
    <row r="5" spans="2:5" ht="14.25" customHeight="1">
      <c r="B5" s="1"/>
      <c r="C5" s="77" t="s">
        <v>154</v>
      </c>
      <c r="D5" s="77"/>
      <c r="E5" s="77"/>
    </row>
    <row r="6" spans="2:5" ht="12.75">
      <c r="B6" s="1"/>
      <c r="C6" s="2"/>
      <c r="D6" s="2"/>
      <c r="E6" s="2"/>
    </row>
    <row r="7" spans="2:5" ht="15.75">
      <c r="B7" s="81" t="s">
        <v>101</v>
      </c>
      <c r="C7" s="81"/>
      <c r="D7" s="81"/>
      <c r="E7" s="81"/>
    </row>
    <row r="8" spans="2:5" ht="15.75">
      <c r="B8" s="42" t="s">
        <v>155</v>
      </c>
      <c r="C8" s="42"/>
      <c r="D8" s="42"/>
      <c r="E8" s="42"/>
    </row>
    <row r="9" spans="2:5" ht="15.75">
      <c r="B9" s="81" t="s">
        <v>102</v>
      </c>
      <c r="C9" s="81"/>
      <c r="D9" s="81"/>
      <c r="E9" s="81"/>
    </row>
    <row r="10" spans="2:5" ht="12.75">
      <c r="B10" s="82"/>
      <c r="C10" s="82"/>
      <c r="D10" s="82"/>
      <c r="E10" s="82"/>
    </row>
    <row r="11" spans="2:5" ht="12.75">
      <c r="B11" s="3"/>
      <c r="C11" s="3"/>
      <c r="D11" s="3"/>
      <c r="E11" s="4" t="s">
        <v>29</v>
      </c>
    </row>
    <row r="12" spans="2:5" s="19" customFormat="1" ht="12.75" customHeight="1">
      <c r="B12" s="83" t="s">
        <v>5</v>
      </c>
      <c r="C12" s="83" t="s">
        <v>6</v>
      </c>
      <c r="D12" s="83" t="s">
        <v>7</v>
      </c>
      <c r="E12" s="84" t="s">
        <v>156</v>
      </c>
    </row>
    <row r="13" spans="2:5" s="19" customFormat="1" ht="12.75">
      <c r="B13" s="83"/>
      <c r="C13" s="83"/>
      <c r="D13" s="83"/>
      <c r="E13" s="84"/>
    </row>
    <row r="14" spans="2:5" s="19" customFormat="1" ht="12.75">
      <c r="B14" s="83"/>
      <c r="C14" s="83"/>
      <c r="D14" s="83"/>
      <c r="E14" s="84"/>
    </row>
    <row r="15" spans="2:5" s="19" customFormat="1" ht="12.75">
      <c r="B15" s="66">
        <v>1</v>
      </c>
      <c r="C15" s="66">
        <v>3</v>
      </c>
      <c r="D15" s="66">
        <v>4</v>
      </c>
      <c r="E15" s="66">
        <v>7</v>
      </c>
    </row>
    <row r="16" spans="2:6" s="19" customFormat="1" ht="12.75">
      <c r="B16" s="9" t="s">
        <v>34</v>
      </c>
      <c r="C16" s="11" t="s">
        <v>15</v>
      </c>
      <c r="D16" s="10">
        <v>0</v>
      </c>
      <c r="E16" s="12">
        <f>E17+E18+E19+E20</f>
        <v>2492.4</v>
      </c>
      <c r="F16" s="20"/>
    </row>
    <row r="17" spans="2:5" s="19" customFormat="1" ht="25.5">
      <c r="B17" s="21" t="s">
        <v>35</v>
      </c>
      <c r="C17" s="22" t="s">
        <v>15</v>
      </c>
      <c r="D17" s="5" t="s">
        <v>17</v>
      </c>
      <c r="E17" s="6">
        <v>500</v>
      </c>
    </row>
    <row r="18" spans="2:5" s="19" customFormat="1" ht="38.25">
      <c r="B18" s="34" t="s">
        <v>27</v>
      </c>
      <c r="C18" s="35" t="s">
        <v>15</v>
      </c>
      <c r="D18" s="35" t="s">
        <v>13</v>
      </c>
      <c r="E18" s="36">
        <f>1393+290</f>
        <v>1683</v>
      </c>
    </row>
    <row r="19" spans="2:5" s="19" customFormat="1" ht="12.75" hidden="1">
      <c r="B19" s="34" t="s">
        <v>71</v>
      </c>
      <c r="C19" s="35" t="s">
        <v>15</v>
      </c>
      <c r="D19" s="35" t="s">
        <v>69</v>
      </c>
      <c r="E19" s="35"/>
    </row>
    <row r="20" spans="2:5" s="19" customFormat="1" ht="12.75">
      <c r="B20" s="37" t="s">
        <v>9</v>
      </c>
      <c r="C20" s="35" t="s">
        <v>15</v>
      </c>
      <c r="D20" s="35" t="s">
        <v>31</v>
      </c>
      <c r="E20" s="36">
        <v>309.4</v>
      </c>
    </row>
    <row r="21" spans="2:5" s="19" customFormat="1" ht="12.75">
      <c r="B21" s="14" t="s">
        <v>32</v>
      </c>
      <c r="C21" s="15" t="s">
        <v>17</v>
      </c>
      <c r="D21" s="16"/>
      <c r="E21" s="10">
        <f>E22</f>
        <v>162.7</v>
      </c>
    </row>
    <row r="22" spans="2:5" s="19" customFormat="1" ht="12.75">
      <c r="B22" s="28" t="s">
        <v>36</v>
      </c>
      <c r="C22" s="30" t="s">
        <v>17</v>
      </c>
      <c r="D22" s="30" t="s">
        <v>11</v>
      </c>
      <c r="E22" s="5">
        <v>162.7</v>
      </c>
    </row>
    <row r="23" spans="2:5" s="19" customFormat="1" ht="25.5">
      <c r="B23" s="18" t="s">
        <v>22</v>
      </c>
      <c r="C23" s="10" t="s">
        <v>11</v>
      </c>
      <c r="D23" s="10"/>
      <c r="E23" s="33">
        <f>E24</f>
        <v>2</v>
      </c>
    </row>
    <row r="24" spans="2:5" s="19" customFormat="1" ht="25.5">
      <c r="B24" s="21" t="s">
        <v>23</v>
      </c>
      <c r="C24" s="5" t="s">
        <v>11</v>
      </c>
      <c r="D24" s="5" t="s">
        <v>12</v>
      </c>
      <c r="E24" s="17">
        <v>2</v>
      </c>
    </row>
    <row r="25" spans="2:5" s="19" customFormat="1" ht="12.75">
      <c r="B25" s="14" t="s">
        <v>10</v>
      </c>
      <c r="C25" s="10" t="s">
        <v>13</v>
      </c>
      <c r="D25" s="10"/>
      <c r="E25" s="12">
        <f>E26+E27</f>
        <v>693.9</v>
      </c>
    </row>
    <row r="26" spans="2:5" s="19" customFormat="1" ht="12.75">
      <c r="B26" s="28" t="s">
        <v>45</v>
      </c>
      <c r="C26" s="5" t="s">
        <v>13</v>
      </c>
      <c r="D26" s="5" t="s">
        <v>12</v>
      </c>
      <c r="E26" s="5">
        <v>692.9</v>
      </c>
    </row>
    <row r="27" spans="2:5" s="19" customFormat="1" ht="12.75">
      <c r="B27" s="32" t="s">
        <v>50</v>
      </c>
      <c r="C27" s="5" t="s">
        <v>13</v>
      </c>
      <c r="D27" s="5">
        <v>12</v>
      </c>
      <c r="E27" s="6">
        <v>1</v>
      </c>
    </row>
    <row r="28" spans="2:6" s="19" customFormat="1" ht="12.75">
      <c r="B28" s="9" t="s">
        <v>73</v>
      </c>
      <c r="C28" s="11" t="s">
        <v>75</v>
      </c>
      <c r="D28" s="10"/>
      <c r="E28" s="12">
        <f>E29+E30</f>
        <v>259.4</v>
      </c>
      <c r="F28" s="20"/>
    </row>
    <row r="29" spans="2:5" s="19" customFormat="1" ht="12.75">
      <c r="B29" s="21" t="s">
        <v>74</v>
      </c>
      <c r="C29" s="22" t="s">
        <v>75</v>
      </c>
      <c r="D29" s="5" t="s">
        <v>17</v>
      </c>
      <c r="E29" s="6">
        <v>1</v>
      </c>
    </row>
    <row r="30" spans="2:5" s="19" customFormat="1" ht="12.75">
      <c r="B30" s="21" t="s">
        <v>79</v>
      </c>
      <c r="C30" s="22" t="s">
        <v>75</v>
      </c>
      <c r="D30" s="5" t="s">
        <v>78</v>
      </c>
      <c r="E30" s="6">
        <v>258.4</v>
      </c>
    </row>
    <row r="31" spans="2:5" s="19" customFormat="1" ht="12.75">
      <c r="B31" s="14" t="s">
        <v>21</v>
      </c>
      <c r="C31" s="10" t="s">
        <v>16</v>
      </c>
      <c r="D31" s="10"/>
      <c r="E31" s="10">
        <f>E32</f>
        <v>1</v>
      </c>
    </row>
    <row r="32" spans="2:5" s="19" customFormat="1" ht="12.75">
      <c r="B32" s="7" t="s">
        <v>33</v>
      </c>
      <c r="C32" s="5" t="s">
        <v>16</v>
      </c>
      <c r="D32" s="5" t="s">
        <v>16</v>
      </c>
      <c r="E32" s="6">
        <v>1</v>
      </c>
    </row>
    <row r="33" spans="2:5" s="19" customFormat="1" ht="12.75">
      <c r="B33" s="9" t="s">
        <v>24</v>
      </c>
      <c r="C33" s="10" t="s">
        <v>14</v>
      </c>
      <c r="D33" s="10"/>
      <c r="E33" s="33">
        <f>E34</f>
        <v>37</v>
      </c>
    </row>
    <row r="34" spans="2:5" s="19" customFormat="1" ht="12.75">
      <c r="B34" s="7" t="s">
        <v>18</v>
      </c>
      <c r="C34" s="5" t="s">
        <v>14</v>
      </c>
      <c r="D34" s="5" t="s">
        <v>15</v>
      </c>
      <c r="E34" s="17">
        <v>37</v>
      </c>
    </row>
    <row r="35" spans="2:5" s="19" customFormat="1" ht="12.75">
      <c r="B35" s="38" t="s">
        <v>26</v>
      </c>
      <c r="C35" s="39"/>
      <c r="D35" s="39"/>
      <c r="E35" s="40">
        <f>E16+E21+E23+E25+E28+E31+E33</f>
        <v>3648.4</v>
      </c>
    </row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pans="2:8" s="19" customFormat="1" ht="15.75">
      <c r="B48" s="45" t="s">
        <v>28</v>
      </c>
      <c r="H48" s="43"/>
    </row>
    <row r="49" spans="2:5" s="19" customFormat="1" ht="15.75">
      <c r="B49" s="45" t="s">
        <v>105</v>
      </c>
      <c r="E49" s="19" t="s">
        <v>150</v>
      </c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</sheetData>
  <sheetProtection/>
  <mergeCells count="11">
    <mergeCell ref="B10:E10"/>
    <mergeCell ref="B12:B14"/>
    <mergeCell ref="C12:C14"/>
    <mergeCell ref="D12:D14"/>
    <mergeCell ref="E12:E14"/>
    <mergeCell ref="C2:E2"/>
    <mergeCell ref="C3:E3"/>
    <mergeCell ref="C4:E4"/>
    <mergeCell ref="C5:E5"/>
    <mergeCell ref="B7:E7"/>
    <mergeCell ref="B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.125" style="0" customWidth="1"/>
    <col min="2" max="2" width="64.625" style="0" customWidth="1"/>
    <col min="3" max="4" width="6.75390625" style="0" customWidth="1"/>
    <col min="5" max="5" width="11.00390625" style="0" customWidth="1"/>
    <col min="6" max="6" width="13.125" style="0" customWidth="1"/>
    <col min="7" max="7" width="9.125" style="0" customWidth="1"/>
    <col min="8" max="8" width="17.75390625" style="0" customWidth="1"/>
  </cols>
  <sheetData>
    <row r="2" spans="2:6" ht="12.75">
      <c r="B2" s="1"/>
      <c r="C2" s="77" t="s">
        <v>100</v>
      </c>
      <c r="D2" s="77"/>
      <c r="E2" s="77"/>
      <c r="F2" s="2"/>
    </row>
    <row r="3" spans="2:6" ht="12.75">
      <c r="B3" s="1"/>
      <c r="C3" s="77" t="s">
        <v>30</v>
      </c>
      <c r="D3" s="77"/>
      <c r="E3" s="77"/>
      <c r="F3" s="2"/>
    </row>
    <row r="4" spans="2:6" ht="12.75">
      <c r="B4" s="1"/>
      <c r="C4" s="77" t="s">
        <v>51</v>
      </c>
      <c r="D4" s="77"/>
      <c r="E4" s="77"/>
      <c r="F4" s="2"/>
    </row>
    <row r="5" spans="2:6" ht="14.25" customHeight="1">
      <c r="B5" s="1"/>
      <c r="C5" s="77" t="s">
        <v>154</v>
      </c>
      <c r="D5" s="77"/>
      <c r="E5" s="77"/>
      <c r="F5" s="2"/>
    </row>
    <row r="6" spans="2:6" ht="12.75">
      <c r="B6" s="1"/>
      <c r="C6" s="2"/>
      <c r="D6" s="2"/>
      <c r="E6" s="2"/>
      <c r="F6" s="2"/>
    </row>
    <row r="7" spans="2:6" ht="15.75">
      <c r="B7" s="81" t="s">
        <v>101</v>
      </c>
      <c r="C7" s="81"/>
      <c r="D7" s="81"/>
      <c r="E7" s="81"/>
      <c r="F7" s="67"/>
    </row>
    <row r="8" spans="2:6" ht="15.75">
      <c r="B8" s="42" t="s">
        <v>168</v>
      </c>
      <c r="C8" s="42"/>
      <c r="D8" s="42"/>
      <c r="E8" s="42"/>
      <c r="F8" s="42"/>
    </row>
    <row r="9" spans="2:6" ht="15.75">
      <c r="B9" s="81" t="s">
        <v>102</v>
      </c>
      <c r="C9" s="81"/>
      <c r="D9" s="81"/>
      <c r="E9" s="81"/>
      <c r="F9" s="67"/>
    </row>
    <row r="10" spans="2:6" ht="12.75">
      <c r="B10" s="82"/>
      <c r="C10" s="82"/>
      <c r="D10" s="82"/>
      <c r="E10" s="82"/>
      <c r="F10" s="65"/>
    </row>
    <row r="11" spans="2:6" ht="12.75">
      <c r="B11" s="3"/>
      <c r="C11" s="3"/>
      <c r="D11" s="3"/>
      <c r="E11" s="4" t="s">
        <v>29</v>
      </c>
      <c r="F11" s="4" t="s">
        <v>29</v>
      </c>
    </row>
    <row r="12" spans="2:6" s="19" customFormat="1" ht="12.75" customHeight="1">
      <c r="B12" s="83" t="s">
        <v>5</v>
      </c>
      <c r="C12" s="83" t="s">
        <v>6</v>
      </c>
      <c r="D12" s="83" t="s">
        <v>7</v>
      </c>
      <c r="E12" s="84" t="s">
        <v>157</v>
      </c>
      <c r="F12" s="84" t="s">
        <v>158</v>
      </c>
    </row>
    <row r="13" spans="2:6" s="19" customFormat="1" ht="12.75">
      <c r="B13" s="83"/>
      <c r="C13" s="83"/>
      <c r="D13" s="83"/>
      <c r="E13" s="84"/>
      <c r="F13" s="84"/>
    </row>
    <row r="14" spans="2:6" s="19" customFormat="1" ht="12.75">
      <c r="B14" s="83"/>
      <c r="C14" s="83"/>
      <c r="D14" s="83"/>
      <c r="E14" s="84"/>
      <c r="F14" s="84"/>
    </row>
    <row r="15" spans="2:6" s="19" customFormat="1" ht="12.75">
      <c r="B15" s="44">
        <v>1</v>
      </c>
      <c r="C15" s="44">
        <v>3</v>
      </c>
      <c r="D15" s="44">
        <v>4</v>
      </c>
      <c r="E15" s="44">
        <v>7</v>
      </c>
      <c r="F15" s="66">
        <v>7</v>
      </c>
    </row>
    <row r="16" spans="2:7" s="19" customFormat="1" ht="12.75">
      <c r="B16" s="9" t="s">
        <v>34</v>
      </c>
      <c r="C16" s="11" t="s">
        <v>15</v>
      </c>
      <c r="D16" s="10">
        <v>0</v>
      </c>
      <c r="E16" s="12">
        <f>E17+E18+E19+E20</f>
        <v>2348.8</v>
      </c>
      <c r="F16" s="12">
        <f>F17+F18+F19+F20</f>
        <v>2338.8</v>
      </c>
      <c r="G16" s="20"/>
    </row>
    <row r="17" spans="2:6" s="19" customFormat="1" ht="25.5">
      <c r="B17" s="21" t="s">
        <v>35</v>
      </c>
      <c r="C17" s="22" t="s">
        <v>15</v>
      </c>
      <c r="D17" s="5" t="s">
        <v>17</v>
      </c>
      <c r="E17" s="6">
        <v>500</v>
      </c>
      <c r="F17" s="6">
        <v>500</v>
      </c>
    </row>
    <row r="18" spans="2:6" s="19" customFormat="1" ht="38.25">
      <c r="B18" s="34" t="s">
        <v>27</v>
      </c>
      <c r="C18" s="35" t="s">
        <v>15</v>
      </c>
      <c r="D18" s="35" t="s">
        <v>13</v>
      </c>
      <c r="E18" s="36">
        <f>1393+290</f>
        <v>1683</v>
      </c>
      <c r="F18" s="36">
        <f>1393+290</f>
        <v>1683</v>
      </c>
    </row>
    <row r="19" spans="2:6" s="19" customFormat="1" ht="12.75" hidden="1">
      <c r="B19" s="34" t="s">
        <v>71</v>
      </c>
      <c r="C19" s="35" t="s">
        <v>15</v>
      </c>
      <c r="D19" s="35" t="s">
        <v>69</v>
      </c>
      <c r="E19" s="35"/>
      <c r="F19" s="35"/>
    </row>
    <row r="20" spans="2:6" s="19" customFormat="1" ht="12.75">
      <c r="B20" s="37" t="s">
        <v>9</v>
      </c>
      <c r="C20" s="35" t="s">
        <v>15</v>
      </c>
      <c r="D20" s="35" t="s">
        <v>31</v>
      </c>
      <c r="E20" s="36">
        <v>165.8</v>
      </c>
      <c r="F20" s="36">
        <v>155.8</v>
      </c>
    </row>
    <row r="21" spans="2:6" s="19" customFormat="1" ht="12.75">
      <c r="B21" s="14" t="s">
        <v>32</v>
      </c>
      <c r="C21" s="15" t="s">
        <v>17</v>
      </c>
      <c r="D21" s="16"/>
      <c r="E21" s="10">
        <f>E22</f>
        <v>164.4</v>
      </c>
      <c r="F21" s="10">
        <f>F22</f>
        <v>170.3</v>
      </c>
    </row>
    <row r="22" spans="2:6" s="19" customFormat="1" ht="12.75">
      <c r="B22" s="28" t="s">
        <v>36</v>
      </c>
      <c r="C22" s="30" t="s">
        <v>17</v>
      </c>
      <c r="D22" s="30" t="s">
        <v>11</v>
      </c>
      <c r="E22" s="5">
        <v>164.4</v>
      </c>
      <c r="F22" s="5">
        <v>170.3</v>
      </c>
    </row>
    <row r="23" spans="2:6" s="19" customFormat="1" ht="25.5">
      <c r="B23" s="18" t="s">
        <v>22</v>
      </c>
      <c r="C23" s="10" t="s">
        <v>11</v>
      </c>
      <c r="D23" s="10"/>
      <c r="E23" s="33">
        <f>E24</f>
        <v>2</v>
      </c>
      <c r="F23" s="33">
        <f>F24</f>
        <v>2</v>
      </c>
    </row>
    <row r="24" spans="2:6" s="19" customFormat="1" ht="25.5">
      <c r="B24" s="21" t="s">
        <v>23</v>
      </c>
      <c r="C24" s="5" t="s">
        <v>11</v>
      </c>
      <c r="D24" s="5" t="s">
        <v>12</v>
      </c>
      <c r="E24" s="17">
        <v>2</v>
      </c>
      <c r="F24" s="17">
        <v>2</v>
      </c>
    </row>
    <row r="25" spans="2:6" s="19" customFormat="1" ht="12.75">
      <c r="B25" s="14" t="s">
        <v>10</v>
      </c>
      <c r="C25" s="10" t="s">
        <v>13</v>
      </c>
      <c r="D25" s="10"/>
      <c r="E25" s="12">
        <f>E26+E27</f>
        <v>781</v>
      </c>
      <c r="F25" s="12">
        <f>F26+F27</f>
        <v>781</v>
      </c>
    </row>
    <row r="26" spans="2:6" s="19" customFormat="1" ht="12.75">
      <c r="B26" s="28" t="s">
        <v>45</v>
      </c>
      <c r="C26" s="5" t="s">
        <v>13</v>
      </c>
      <c r="D26" s="5" t="s">
        <v>12</v>
      </c>
      <c r="E26" s="5">
        <v>780</v>
      </c>
      <c r="F26" s="5">
        <v>780</v>
      </c>
    </row>
    <row r="27" spans="2:6" s="19" customFormat="1" ht="12.75">
      <c r="B27" s="32" t="s">
        <v>50</v>
      </c>
      <c r="C27" s="5" t="s">
        <v>13</v>
      </c>
      <c r="D27" s="5">
        <v>12</v>
      </c>
      <c r="E27" s="6">
        <v>1</v>
      </c>
      <c r="F27" s="6">
        <v>1</v>
      </c>
    </row>
    <row r="28" spans="2:7" s="19" customFormat="1" ht="12.75">
      <c r="B28" s="9" t="s">
        <v>73</v>
      </c>
      <c r="C28" s="11" t="s">
        <v>75</v>
      </c>
      <c r="D28" s="10"/>
      <c r="E28" s="12">
        <f>E29+E30</f>
        <v>222</v>
      </c>
      <c r="F28" s="12">
        <f>F29+F30</f>
        <v>262</v>
      </c>
      <c r="G28" s="20"/>
    </row>
    <row r="29" spans="2:6" s="19" customFormat="1" ht="12.75">
      <c r="B29" s="21" t="s">
        <v>74</v>
      </c>
      <c r="C29" s="22" t="s">
        <v>75</v>
      </c>
      <c r="D29" s="5" t="s">
        <v>17</v>
      </c>
      <c r="E29" s="6">
        <v>1</v>
      </c>
      <c r="F29" s="6">
        <v>1</v>
      </c>
    </row>
    <row r="30" spans="2:6" s="19" customFormat="1" ht="12.75">
      <c r="B30" s="21" t="s">
        <v>79</v>
      </c>
      <c r="C30" s="22" t="s">
        <v>75</v>
      </c>
      <c r="D30" s="5" t="s">
        <v>78</v>
      </c>
      <c r="E30" s="6">
        <v>221</v>
      </c>
      <c r="F30" s="6">
        <v>261</v>
      </c>
    </row>
    <row r="31" spans="2:6" s="19" customFormat="1" ht="12.75">
      <c r="B31" s="14" t="s">
        <v>21</v>
      </c>
      <c r="C31" s="10" t="s">
        <v>16</v>
      </c>
      <c r="D31" s="10"/>
      <c r="E31" s="10">
        <f>E32</f>
        <v>1</v>
      </c>
      <c r="F31" s="10">
        <f>F32</f>
        <v>1</v>
      </c>
    </row>
    <row r="32" spans="2:6" s="19" customFormat="1" ht="12.75">
      <c r="B32" s="7" t="s">
        <v>33</v>
      </c>
      <c r="C32" s="5" t="s">
        <v>16</v>
      </c>
      <c r="D32" s="5" t="s">
        <v>16</v>
      </c>
      <c r="E32" s="6">
        <v>1</v>
      </c>
      <c r="F32" s="6">
        <v>1</v>
      </c>
    </row>
    <row r="33" spans="2:6" s="19" customFormat="1" ht="12.75">
      <c r="B33" s="9" t="s">
        <v>24</v>
      </c>
      <c r="C33" s="10" t="s">
        <v>14</v>
      </c>
      <c r="D33" s="10"/>
      <c r="E33" s="33">
        <f>E34</f>
        <v>37</v>
      </c>
      <c r="F33" s="33">
        <f>F34</f>
        <v>37</v>
      </c>
    </row>
    <row r="34" spans="2:6" s="19" customFormat="1" ht="12.75">
      <c r="B34" s="7" t="s">
        <v>18</v>
      </c>
      <c r="C34" s="5" t="s">
        <v>14</v>
      </c>
      <c r="D34" s="5" t="s">
        <v>15</v>
      </c>
      <c r="E34" s="17">
        <v>37</v>
      </c>
      <c r="F34" s="17">
        <v>37</v>
      </c>
    </row>
    <row r="35" spans="2:6" s="19" customFormat="1" ht="12.75">
      <c r="B35" s="38" t="s">
        <v>26</v>
      </c>
      <c r="C35" s="39"/>
      <c r="D35" s="39"/>
      <c r="E35" s="40">
        <f>E16+E21+E23+E25+E28+E31+E33</f>
        <v>3556.2000000000003</v>
      </c>
      <c r="F35" s="40">
        <f>F16+F21+F23+F25+F28+F31+F33</f>
        <v>3592.1000000000004</v>
      </c>
    </row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pans="2:9" s="19" customFormat="1" ht="15.75">
      <c r="B48" s="45" t="s">
        <v>28</v>
      </c>
      <c r="I48" s="43"/>
    </row>
    <row r="49" spans="2:6" s="19" customFormat="1" ht="15.75">
      <c r="B49" s="45" t="s">
        <v>105</v>
      </c>
      <c r="F49" s="19" t="s">
        <v>150</v>
      </c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</sheetData>
  <sheetProtection/>
  <mergeCells count="12">
    <mergeCell ref="C2:E2"/>
    <mergeCell ref="C3:E3"/>
    <mergeCell ref="C4:E4"/>
    <mergeCell ref="C5:E5"/>
    <mergeCell ref="B7:E7"/>
    <mergeCell ref="F12:F14"/>
    <mergeCell ref="B9:E9"/>
    <mergeCell ref="B10:E10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2"/>
  <sheetViews>
    <sheetView zoomScalePageLayoutView="0" workbookViewId="0" topLeftCell="B1">
      <selection activeCell="B2" sqref="B2:G88"/>
    </sheetView>
  </sheetViews>
  <sheetFormatPr defaultColWidth="9.00390625" defaultRowHeight="12.75"/>
  <cols>
    <col min="1" max="1" width="3.125" style="0" customWidth="1"/>
    <col min="2" max="2" width="65.75390625" style="0" customWidth="1"/>
    <col min="3" max="4" width="6.75390625" style="0" customWidth="1"/>
    <col min="5" max="5" width="12.75390625" style="0" customWidth="1"/>
    <col min="6" max="6" width="6.75390625" style="0" customWidth="1"/>
    <col min="7" max="7" width="9.875" style="0" customWidth="1"/>
    <col min="8" max="8" width="9.125" style="0" customWidth="1"/>
    <col min="9" max="9" width="17.75390625" style="0" customWidth="1"/>
  </cols>
  <sheetData>
    <row r="2" spans="2:7" ht="12.75">
      <c r="B2" s="1"/>
      <c r="C2" s="77" t="s">
        <v>161</v>
      </c>
      <c r="D2" s="77"/>
      <c r="E2" s="77"/>
      <c r="F2" s="77"/>
      <c r="G2" s="77"/>
    </row>
    <row r="3" spans="2:7" ht="12.75">
      <c r="B3" s="1"/>
      <c r="C3" s="77" t="s">
        <v>30</v>
      </c>
      <c r="D3" s="77"/>
      <c r="E3" s="77"/>
      <c r="F3" s="77"/>
      <c r="G3" s="77"/>
    </row>
    <row r="4" spans="2:7" ht="12.75">
      <c r="B4" s="1"/>
      <c r="C4" s="77" t="s">
        <v>51</v>
      </c>
      <c r="D4" s="77"/>
      <c r="E4" s="77"/>
      <c r="F4" s="77"/>
      <c r="G4" s="77"/>
    </row>
    <row r="5" spans="2:7" ht="14.25" customHeight="1">
      <c r="B5" s="1"/>
      <c r="C5" s="77" t="s">
        <v>162</v>
      </c>
      <c r="D5" s="77"/>
      <c r="E5" s="77"/>
      <c r="F5" s="77"/>
      <c r="G5" s="77"/>
    </row>
    <row r="6" spans="2:7" ht="12.75">
      <c r="B6" s="1"/>
      <c r="C6" s="2"/>
      <c r="D6" s="2"/>
      <c r="E6" s="2"/>
      <c r="F6" s="2"/>
      <c r="G6" s="2"/>
    </row>
    <row r="7" spans="2:7" ht="15.75">
      <c r="B7" s="81" t="s">
        <v>52</v>
      </c>
      <c r="C7" s="81"/>
      <c r="D7" s="81"/>
      <c r="E7" s="81"/>
      <c r="F7" s="81"/>
      <c r="G7" s="81"/>
    </row>
    <row r="8" spans="2:7" ht="15.75">
      <c r="B8" s="42" t="s">
        <v>163</v>
      </c>
      <c r="C8" s="42"/>
      <c r="D8" s="42"/>
      <c r="E8" s="42"/>
      <c r="F8" s="42"/>
      <c r="G8" s="42"/>
    </row>
    <row r="9" spans="2:7" ht="15.75">
      <c r="B9" s="81" t="s">
        <v>98</v>
      </c>
      <c r="C9" s="81"/>
      <c r="D9" s="81"/>
      <c r="E9" s="81"/>
      <c r="F9" s="81"/>
      <c r="G9" s="81"/>
    </row>
    <row r="10" spans="2:7" ht="12.75">
      <c r="B10" s="82"/>
      <c r="C10" s="82"/>
      <c r="D10" s="82"/>
      <c r="E10" s="82"/>
      <c r="F10" s="82"/>
      <c r="G10" s="82"/>
    </row>
    <row r="11" spans="2:7" ht="12.75">
      <c r="B11" s="3"/>
      <c r="C11" s="3"/>
      <c r="D11" s="3"/>
      <c r="E11" s="3"/>
      <c r="F11" s="3"/>
      <c r="G11" s="4" t="s">
        <v>29</v>
      </c>
    </row>
    <row r="12" spans="2:7" s="19" customFormat="1" ht="12.75" customHeight="1">
      <c r="B12" s="83" t="s">
        <v>5</v>
      </c>
      <c r="C12" s="83" t="s">
        <v>6</v>
      </c>
      <c r="D12" s="83" t="s">
        <v>7</v>
      </c>
      <c r="E12" s="83" t="s">
        <v>20</v>
      </c>
      <c r="F12" s="83" t="s">
        <v>8</v>
      </c>
      <c r="G12" s="84" t="s">
        <v>156</v>
      </c>
    </row>
    <row r="13" spans="2:7" s="19" customFormat="1" ht="12.75">
      <c r="B13" s="83"/>
      <c r="C13" s="83"/>
      <c r="D13" s="83"/>
      <c r="E13" s="83"/>
      <c r="F13" s="83"/>
      <c r="G13" s="84"/>
    </row>
    <row r="14" spans="2:7" s="19" customFormat="1" ht="12.75">
      <c r="B14" s="83"/>
      <c r="C14" s="83"/>
      <c r="D14" s="83"/>
      <c r="E14" s="83"/>
      <c r="F14" s="83"/>
      <c r="G14" s="84"/>
    </row>
    <row r="15" spans="2:7" s="19" customFormat="1" ht="12.75">
      <c r="B15" s="66">
        <v>1</v>
      </c>
      <c r="C15" s="66">
        <v>3</v>
      </c>
      <c r="D15" s="66">
        <v>4</v>
      </c>
      <c r="E15" s="66">
        <v>5</v>
      </c>
      <c r="F15" s="66">
        <v>6</v>
      </c>
      <c r="G15" s="66">
        <v>7</v>
      </c>
    </row>
    <row r="16" spans="2:8" s="19" customFormat="1" ht="12.75">
      <c r="B16" s="9" t="s">
        <v>34</v>
      </c>
      <c r="C16" s="11" t="s">
        <v>15</v>
      </c>
      <c r="D16" s="10"/>
      <c r="E16" s="11"/>
      <c r="F16" s="10"/>
      <c r="G16" s="12">
        <f>G17+G21+G28+G31</f>
        <v>2492.4</v>
      </c>
      <c r="H16" s="20"/>
    </row>
    <row r="17" spans="2:7" s="19" customFormat="1" ht="25.5">
      <c r="B17" s="21" t="s">
        <v>35</v>
      </c>
      <c r="C17" s="22" t="s">
        <v>15</v>
      </c>
      <c r="D17" s="5" t="s">
        <v>17</v>
      </c>
      <c r="E17" s="22"/>
      <c r="F17" s="5"/>
      <c r="G17" s="6">
        <f>G20</f>
        <v>500</v>
      </c>
    </row>
    <row r="18" spans="2:8" s="19" customFormat="1" ht="14.25" customHeight="1">
      <c r="B18" s="21" t="s">
        <v>46</v>
      </c>
      <c r="C18" s="22" t="s">
        <v>15</v>
      </c>
      <c r="D18" s="5" t="s">
        <v>17</v>
      </c>
      <c r="E18" s="22" t="s">
        <v>53</v>
      </c>
      <c r="F18" s="5"/>
      <c r="G18" s="6">
        <f>G20</f>
        <v>500</v>
      </c>
      <c r="H18" s="20"/>
    </row>
    <row r="19" spans="2:8" s="19" customFormat="1" ht="12.75">
      <c r="B19" s="21" t="s">
        <v>28</v>
      </c>
      <c r="C19" s="22" t="s">
        <v>15</v>
      </c>
      <c r="D19" s="5" t="s">
        <v>17</v>
      </c>
      <c r="E19" s="22" t="s">
        <v>54</v>
      </c>
      <c r="F19" s="5"/>
      <c r="G19" s="6">
        <f>G20</f>
        <v>500</v>
      </c>
      <c r="H19" s="20"/>
    </row>
    <row r="20" spans="2:7" s="19" customFormat="1" ht="38.25">
      <c r="B20" s="23" t="s">
        <v>1</v>
      </c>
      <c r="C20" s="22" t="s">
        <v>15</v>
      </c>
      <c r="D20" s="5" t="s">
        <v>17</v>
      </c>
      <c r="E20" s="22" t="s">
        <v>54</v>
      </c>
      <c r="F20" s="5">
        <v>100</v>
      </c>
      <c r="G20" s="6">
        <v>500</v>
      </c>
    </row>
    <row r="21" spans="2:7" s="19" customFormat="1" ht="38.25">
      <c r="B21" s="34" t="s">
        <v>27</v>
      </c>
      <c r="C21" s="35" t="s">
        <v>15</v>
      </c>
      <c r="D21" s="35" t="s">
        <v>13</v>
      </c>
      <c r="E21" s="35"/>
      <c r="F21" s="35"/>
      <c r="G21" s="36">
        <f>G22</f>
        <v>1683</v>
      </c>
    </row>
    <row r="22" spans="2:7" s="19" customFormat="1" ht="12.75">
      <c r="B22" s="21" t="s">
        <v>40</v>
      </c>
      <c r="C22" s="5" t="s">
        <v>15</v>
      </c>
      <c r="D22" s="5" t="s">
        <v>13</v>
      </c>
      <c r="E22" s="5" t="s">
        <v>55</v>
      </c>
      <c r="F22" s="5"/>
      <c r="G22" s="6">
        <f>G23</f>
        <v>1683</v>
      </c>
    </row>
    <row r="23" spans="2:7" s="19" customFormat="1" ht="12.75">
      <c r="B23" s="24" t="s">
        <v>47</v>
      </c>
      <c r="C23" s="5" t="s">
        <v>15</v>
      </c>
      <c r="D23" s="5" t="s">
        <v>13</v>
      </c>
      <c r="E23" s="5" t="s">
        <v>55</v>
      </c>
      <c r="F23" s="5"/>
      <c r="G23" s="6">
        <f>G24</f>
        <v>1683</v>
      </c>
    </row>
    <row r="24" spans="2:7" s="19" customFormat="1" ht="12.75">
      <c r="B24" s="24" t="s">
        <v>37</v>
      </c>
      <c r="C24" s="5" t="s">
        <v>15</v>
      </c>
      <c r="D24" s="5" t="s">
        <v>13</v>
      </c>
      <c r="E24" s="5" t="s">
        <v>55</v>
      </c>
      <c r="F24" s="5"/>
      <c r="G24" s="6">
        <f>G25+G26+G27</f>
        <v>1683</v>
      </c>
    </row>
    <row r="25" spans="2:7" s="19" customFormat="1" ht="38.25">
      <c r="B25" s="23" t="s">
        <v>1</v>
      </c>
      <c r="C25" s="5" t="s">
        <v>15</v>
      </c>
      <c r="D25" s="5" t="s">
        <v>13</v>
      </c>
      <c r="E25" s="5" t="s">
        <v>55</v>
      </c>
      <c r="F25" s="5">
        <v>100</v>
      </c>
      <c r="G25" s="6">
        <v>1393</v>
      </c>
    </row>
    <row r="26" spans="2:7" s="19" customFormat="1" ht="12.75">
      <c r="B26" s="25" t="s">
        <v>2</v>
      </c>
      <c r="C26" s="5" t="s">
        <v>15</v>
      </c>
      <c r="D26" s="5" t="s">
        <v>13</v>
      </c>
      <c r="E26" s="5" t="s">
        <v>55</v>
      </c>
      <c r="F26" s="5">
        <v>200</v>
      </c>
      <c r="G26" s="6">
        <v>278</v>
      </c>
    </row>
    <row r="27" spans="2:7" s="19" customFormat="1" ht="12.75">
      <c r="B27" s="26" t="s">
        <v>3</v>
      </c>
      <c r="C27" s="5" t="s">
        <v>15</v>
      </c>
      <c r="D27" s="5" t="s">
        <v>13</v>
      </c>
      <c r="E27" s="5" t="s">
        <v>55</v>
      </c>
      <c r="F27" s="5">
        <v>800</v>
      </c>
      <c r="G27" s="6">
        <v>12</v>
      </c>
    </row>
    <row r="28" spans="2:7" s="19" customFormat="1" ht="12.75" hidden="1">
      <c r="B28" s="34" t="s">
        <v>71</v>
      </c>
      <c r="C28" s="35" t="s">
        <v>15</v>
      </c>
      <c r="D28" s="35" t="s">
        <v>69</v>
      </c>
      <c r="E28" s="35"/>
      <c r="F28" s="35"/>
      <c r="G28" s="35">
        <f>G30</f>
        <v>0</v>
      </c>
    </row>
    <row r="29" spans="2:7" s="19" customFormat="1" ht="25.5" hidden="1">
      <c r="B29" s="27" t="s">
        <v>72</v>
      </c>
      <c r="C29" s="5" t="s">
        <v>15</v>
      </c>
      <c r="D29" s="5" t="s">
        <v>16</v>
      </c>
      <c r="E29" s="5" t="s">
        <v>70</v>
      </c>
      <c r="F29" s="5"/>
      <c r="G29" s="5">
        <f>G30</f>
        <v>0</v>
      </c>
    </row>
    <row r="30" spans="2:7" s="19" customFormat="1" ht="12.75" hidden="1">
      <c r="B30" s="26" t="s">
        <v>3</v>
      </c>
      <c r="C30" s="5" t="s">
        <v>15</v>
      </c>
      <c r="D30" s="5" t="s">
        <v>16</v>
      </c>
      <c r="E30" s="5" t="s">
        <v>70</v>
      </c>
      <c r="F30" s="5">
        <v>800</v>
      </c>
      <c r="G30" s="5"/>
    </row>
    <row r="31" spans="2:7" s="19" customFormat="1" ht="12.75">
      <c r="B31" s="37" t="s">
        <v>9</v>
      </c>
      <c r="C31" s="35" t="s">
        <v>15</v>
      </c>
      <c r="D31" s="35" t="s">
        <v>31</v>
      </c>
      <c r="E31" s="35"/>
      <c r="F31" s="35"/>
      <c r="G31" s="36">
        <f>G32+G34+G36</f>
        <v>309.40000000000003</v>
      </c>
    </row>
    <row r="32" spans="2:7" s="19" customFormat="1" ht="12.75">
      <c r="B32" s="28" t="s">
        <v>91</v>
      </c>
      <c r="C32" s="5" t="s">
        <v>15</v>
      </c>
      <c r="D32" s="5" t="s">
        <v>31</v>
      </c>
      <c r="E32" s="5" t="s">
        <v>90</v>
      </c>
      <c r="F32" s="5"/>
      <c r="G32" s="5">
        <f>G33</f>
        <v>1</v>
      </c>
    </row>
    <row r="33" spans="2:7" s="19" customFormat="1" ht="12.75">
      <c r="B33" s="28" t="s">
        <v>2</v>
      </c>
      <c r="C33" s="5" t="s">
        <v>15</v>
      </c>
      <c r="D33" s="5" t="s">
        <v>31</v>
      </c>
      <c r="E33" s="5" t="s">
        <v>90</v>
      </c>
      <c r="F33" s="5">
        <v>200</v>
      </c>
      <c r="G33" s="5">
        <v>1</v>
      </c>
    </row>
    <row r="34" spans="2:7" s="19" customFormat="1" ht="12.75">
      <c r="B34" s="28" t="s">
        <v>48</v>
      </c>
      <c r="C34" s="5" t="s">
        <v>15</v>
      </c>
      <c r="D34" s="5" t="s">
        <v>31</v>
      </c>
      <c r="E34" s="5" t="s">
        <v>97</v>
      </c>
      <c r="F34" s="5"/>
      <c r="G34" s="5">
        <f>G35</f>
        <v>38.8</v>
      </c>
    </row>
    <row r="35" spans="2:7" s="19" customFormat="1" ht="12.75">
      <c r="B35" s="28" t="s">
        <v>2</v>
      </c>
      <c r="C35" s="5" t="s">
        <v>15</v>
      </c>
      <c r="D35" s="5" t="s">
        <v>31</v>
      </c>
      <c r="E35" s="5" t="s">
        <v>97</v>
      </c>
      <c r="F35" s="5">
        <v>200</v>
      </c>
      <c r="G35" s="5">
        <v>38.8</v>
      </c>
    </row>
    <row r="36" spans="2:7" s="19" customFormat="1" ht="15.75" customHeight="1">
      <c r="B36" s="29" t="s">
        <v>92</v>
      </c>
      <c r="C36" s="5" t="s">
        <v>15</v>
      </c>
      <c r="D36" s="5" t="s">
        <v>31</v>
      </c>
      <c r="E36" s="5" t="s">
        <v>61</v>
      </c>
      <c r="F36" s="5"/>
      <c r="G36" s="5">
        <f>G37+G41+G40</f>
        <v>269.6</v>
      </c>
    </row>
    <row r="37" spans="2:7" s="19" customFormat="1" ht="15.75" customHeight="1">
      <c r="B37" s="29" t="s">
        <v>93</v>
      </c>
      <c r="C37" s="5" t="s">
        <v>15</v>
      </c>
      <c r="D37" s="5" t="s">
        <v>31</v>
      </c>
      <c r="E37" s="5" t="s">
        <v>65</v>
      </c>
      <c r="F37" s="5"/>
      <c r="G37" s="5">
        <f>G38+G39</f>
        <v>205.6</v>
      </c>
    </row>
    <row r="38" spans="2:7" s="19" customFormat="1" ht="15.75" customHeight="1">
      <c r="B38" s="29" t="s">
        <v>94</v>
      </c>
      <c r="C38" s="5" t="s">
        <v>15</v>
      </c>
      <c r="D38" s="5" t="s">
        <v>31</v>
      </c>
      <c r="E38" s="5" t="s">
        <v>65</v>
      </c>
      <c r="F38" s="5">
        <v>200</v>
      </c>
      <c r="G38" s="5">
        <v>204.6</v>
      </c>
    </row>
    <row r="39" spans="2:7" s="19" customFormat="1" ht="15.75" customHeight="1">
      <c r="B39" s="29" t="s">
        <v>3</v>
      </c>
      <c r="C39" s="5" t="s">
        <v>15</v>
      </c>
      <c r="D39" s="5" t="s">
        <v>31</v>
      </c>
      <c r="E39" s="5" t="s">
        <v>65</v>
      </c>
      <c r="F39" s="5">
        <v>800</v>
      </c>
      <c r="G39" s="5">
        <v>1</v>
      </c>
    </row>
    <row r="40" spans="2:7" s="19" customFormat="1" ht="15.75" customHeight="1">
      <c r="B40" s="29" t="s">
        <v>103</v>
      </c>
      <c r="C40" s="5" t="s">
        <v>15</v>
      </c>
      <c r="D40" s="5" t="s">
        <v>31</v>
      </c>
      <c r="E40" s="5" t="s">
        <v>104</v>
      </c>
      <c r="F40" s="5">
        <v>500</v>
      </c>
      <c r="G40" s="5">
        <v>20</v>
      </c>
    </row>
    <row r="41" spans="2:7" s="19" customFormat="1" ht="15.75" customHeight="1">
      <c r="B41" s="29" t="s">
        <v>96</v>
      </c>
      <c r="C41" s="5" t="s">
        <v>15</v>
      </c>
      <c r="D41" s="5" t="s">
        <v>31</v>
      </c>
      <c r="E41" s="5" t="s">
        <v>95</v>
      </c>
      <c r="F41" s="5"/>
      <c r="G41" s="5">
        <f>G42+G43</f>
        <v>44</v>
      </c>
    </row>
    <row r="42" spans="2:7" s="19" customFormat="1" ht="15.75" customHeight="1">
      <c r="B42" s="29" t="s">
        <v>94</v>
      </c>
      <c r="C42" s="5" t="s">
        <v>15</v>
      </c>
      <c r="D42" s="5" t="s">
        <v>31</v>
      </c>
      <c r="E42" s="5" t="s">
        <v>95</v>
      </c>
      <c r="F42" s="5">
        <v>200</v>
      </c>
      <c r="G42" s="5">
        <v>4</v>
      </c>
    </row>
    <row r="43" spans="2:7" s="19" customFormat="1" ht="15.75" customHeight="1">
      <c r="B43" s="29" t="s">
        <v>3</v>
      </c>
      <c r="C43" s="5" t="s">
        <v>15</v>
      </c>
      <c r="D43" s="5" t="s">
        <v>31</v>
      </c>
      <c r="E43" s="5" t="s">
        <v>95</v>
      </c>
      <c r="F43" s="5">
        <v>800</v>
      </c>
      <c r="G43" s="5">
        <v>40</v>
      </c>
    </row>
    <row r="44" spans="2:7" s="19" customFormat="1" ht="12.75">
      <c r="B44" s="14" t="s">
        <v>32</v>
      </c>
      <c r="C44" s="15" t="s">
        <v>17</v>
      </c>
      <c r="D44" s="16"/>
      <c r="E44" s="13"/>
      <c r="F44" s="13"/>
      <c r="G44" s="10">
        <f>G45</f>
        <v>162.7</v>
      </c>
    </row>
    <row r="45" spans="2:7" s="19" customFormat="1" ht="12.75">
      <c r="B45" s="28" t="s">
        <v>36</v>
      </c>
      <c r="C45" s="30" t="s">
        <v>17</v>
      </c>
      <c r="D45" s="30" t="s">
        <v>11</v>
      </c>
      <c r="E45" s="5"/>
      <c r="F45" s="5"/>
      <c r="G45" s="5">
        <f>G46</f>
        <v>162.7</v>
      </c>
    </row>
    <row r="46" spans="2:7" s="19" customFormat="1" ht="12.75">
      <c r="B46" s="28" t="s">
        <v>39</v>
      </c>
      <c r="C46" s="30" t="s">
        <v>17</v>
      </c>
      <c r="D46" s="30" t="s">
        <v>11</v>
      </c>
      <c r="E46" s="5" t="s">
        <v>0</v>
      </c>
      <c r="F46" s="5"/>
      <c r="G46" s="5">
        <f>G47</f>
        <v>162.7</v>
      </c>
    </row>
    <row r="47" spans="2:7" s="19" customFormat="1" ht="25.5">
      <c r="B47" s="28" t="s">
        <v>41</v>
      </c>
      <c r="C47" s="30" t="s">
        <v>17</v>
      </c>
      <c r="D47" s="30" t="s">
        <v>11</v>
      </c>
      <c r="E47" s="5" t="s">
        <v>57</v>
      </c>
      <c r="F47" s="5"/>
      <c r="G47" s="5">
        <f>G48</f>
        <v>162.7</v>
      </c>
    </row>
    <row r="48" spans="2:7" s="19" customFormat="1" ht="25.5">
      <c r="B48" s="25" t="s">
        <v>25</v>
      </c>
      <c r="C48" s="30" t="s">
        <v>17</v>
      </c>
      <c r="D48" s="30" t="s">
        <v>11</v>
      </c>
      <c r="E48" s="5" t="s">
        <v>56</v>
      </c>
      <c r="F48" s="5"/>
      <c r="G48" s="5">
        <f>G49</f>
        <v>162.7</v>
      </c>
    </row>
    <row r="49" spans="2:7" s="19" customFormat="1" ht="12.75">
      <c r="B49" s="31" t="s">
        <v>58</v>
      </c>
      <c r="C49" s="30" t="s">
        <v>17</v>
      </c>
      <c r="D49" s="30" t="s">
        <v>11</v>
      </c>
      <c r="E49" s="5" t="s">
        <v>56</v>
      </c>
      <c r="F49" s="5">
        <v>100</v>
      </c>
      <c r="G49" s="5">
        <v>162.7</v>
      </c>
    </row>
    <row r="50" spans="2:7" s="19" customFormat="1" ht="25.5">
      <c r="B50" s="18" t="s">
        <v>22</v>
      </c>
      <c r="C50" s="10" t="s">
        <v>11</v>
      </c>
      <c r="D50" s="10"/>
      <c r="E50" s="10"/>
      <c r="F50" s="10"/>
      <c r="G50" s="33">
        <f>G51</f>
        <v>2</v>
      </c>
    </row>
    <row r="51" spans="2:7" s="19" customFormat="1" ht="25.5">
      <c r="B51" s="21" t="s">
        <v>23</v>
      </c>
      <c r="C51" s="5" t="s">
        <v>11</v>
      </c>
      <c r="D51" s="5" t="s">
        <v>12</v>
      </c>
      <c r="E51" s="5"/>
      <c r="F51" s="5"/>
      <c r="G51" s="17">
        <f>G52</f>
        <v>2</v>
      </c>
    </row>
    <row r="52" spans="2:7" s="19" customFormat="1" ht="12.75">
      <c r="B52" s="28" t="s">
        <v>39</v>
      </c>
      <c r="C52" s="5"/>
      <c r="D52" s="5"/>
      <c r="E52" s="5" t="s">
        <v>59</v>
      </c>
      <c r="F52" s="5"/>
      <c r="G52" s="17">
        <f>G53</f>
        <v>2</v>
      </c>
    </row>
    <row r="53" spans="2:7" s="19" customFormat="1" ht="25.5">
      <c r="B53" s="21" t="s">
        <v>23</v>
      </c>
      <c r="C53" s="5" t="s">
        <v>11</v>
      </c>
      <c r="D53" s="5" t="s">
        <v>12</v>
      </c>
      <c r="E53" s="5" t="s">
        <v>60</v>
      </c>
      <c r="F53" s="5"/>
      <c r="G53" s="17">
        <f>G54</f>
        <v>2</v>
      </c>
    </row>
    <row r="54" spans="2:7" s="19" customFormat="1" ht="12.75">
      <c r="B54" s="25" t="s">
        <v>2</v>
      </c>
      <c r="C54" s="5" t="s">
        <v>11</v>
      </c>
      <c r="D54" s="5" t="s">
        <v>12</v>
      </c>
      <c r="E54" s="5" t="s">
        <v>60</v>
      </c>
      <c r="F54" s="5">
        <v>200</v>
      </c>
      <c r="G54" s="17">
        <v>2</v>
      </c>
    </row>
    <row r="55" spans="2:7" s="19" customFormat="1" ht="12.75">
      <c r="B55" s="14" t="s">
        <v>10</v>
      </c>
      <c r="C55" s="10" t="s">
        <v>13</v>
      </c>
      <c r="D55" s="10"/>
      <c r="E55" s="10"/>
      <c r="F55" s="10"/>
      <c r="G55" s="12">
        <f>G56+G61</f>
        <v>693.9</v>
      </c>
    </row>
    <row r="56" spans="2:7" s="19" customFormat="1" ht="12.75">
      <c r="B56" s="28" t="s">
        <v>45</v>
      </c>
      <c r="C56" s="5" t="s">
        <v>13</v>
      </c>
      <c r="D56" s="5" t="s">
        <v>12</v>
      </c>
      <c r="E56" s="5"/>
      <c r="F56" s="5"/>
      <c r="G56" s="5">
        <f>G57</f>
        <v>692.9</v>
      </c>
    </row>
    <row r="57" spans="2:7" s="19" customFormat="1" ht="25.5">
      <c r="B57" s="21" t="s">
        <v>38</v>
      </c>
      <c r="C57" s="5" t="s">
        <v>13</v>
      </c>
      <c r="D57" s="5" t="s">
        <v>12</v>
      </c>
      <c r="E57" s="5" t="s">
        <v>61</v>
      </c>
      <c r="F57" s="5"/>
      <c r="G57" s="5">
        <f>G58</f>
        <v>692.9</v>
      </c>
    </row>
    <row r="58" spans="2:7" s="19" customFormat="1" ht="12.75">
      <c r="B58" s="31" t="s">
        <v>43</v>
      </c>
      <c r="C58" s="5" t="s">
        <v>13</v>
      </c>
      <c r="D58" s="5" t="s">
        <v>12</v>
      </c>
      <c r="E58" s="5" t="s">
        <v>62</v>
      </c>
      <c r="F58" s="5"/>
      <c r="G58" s="5">
        <f>G59</f>
        <v>692.9</v>
      </c>
    </row>
    <row r="59" spans="2:7" s="19" customFormat="1" ht="25.5">
      <c r="B59" s="29" t="s">
        <v>49</v>
      </c>
      <c r="C59" s="5" t="s">
        <v>13</v>
      </c>
      <c r="D59" s="5" t="s">
        <v>12</v>
      </c>
      <c r="E59" s="5" t="s">
        <v>63</v>
      </c>
      <c r="F59" s="5"/>
      <c r="G59" s="5">
        <f>G60</f>
        <v>692.9</v>
      </c>
    </row>
    <row r="60" spans="2:7" s="19" customFormat="1" ht="12.75">
      <c r="B60" s="25" t="s">
        <v>2</v>
      </c>
      <c r="C60" s="5" t="s">
        <v>13</v>
      </c>
      <c r="D60" s="5" t="s">
        <v>12</v>
      </c>
      <c r="E60" s="5" t="s">
        <v>63</v>
      </c>
      <c r="F60" s="5">
        <v>200</v>
      </c>
      <c r="G60" s="5">
        <v>692.9</v>
      </c>
    </row>
    <row r="61" spans="2:7" s="19" customFormat="1" ht="12.75">
      <c r="B61" s="32" t="s">
        <v>50</v>
      </c>
      <c r="C61" s="5" t="s">
        <v>13</v>
      </c>
      <c r="D61" s="5">
        <v>12</v>
      </c>
      <c r="E61" s="5"/>
      <c r="F61" s="5"/>
      <c r="G61" s="6">
        <f>G62</f>
        <v>1</v>
      </c>
    </row>
    <row r="62" spans="2:7" s="19" customFormat="1" ht="12.75">
      <c r="B62" s="27" t="s">
        <v>64</v>
      </c>
      <c r="C62" s="5" t="s">
        <v>13</v>
      </c>
      <c r="D62" s="5">
        <v>12</v>
      </c>
      <c r="E62" s="5" t="s">
        <v>65</v>
      </c>
      <c r="F62" s="5"/>
      <c r="G62" s="6">
        <f>G63</f>
        <v>1</v>
      </c>
    </row>
    <row r="63" spans="2:7" s="19" customFormat="1" ht="12.75">
      <c r="B63" s="25" t="s">
        <v>2</v>
      </c>
      <c r="C63" s="5" t="s">
        <v>13</v>
      </c>
      <c r="D63" s="5">
        <v>12</v>
      </c>
      <c r="E63" s="5" t="s">
        <v>65</v>
      </c>
      <c r="F63" s="5">
        <v>200</v>
      </c>
      <c r="G63" s="6">
        <v>1</v>
      </c>
    </row>
    <row r="64" spans="2:8" s="19" customFormat="1" ht="12.75">
      <c r="B64" s="9" t="s">
        <v>73</v>
      </c>
      <c r="C64" s="11" t="s">
        <v>75</v>
      </c>
      <c r="D64" s="10"/>
      <c r="E64" s="11"/>
      <c r="F64" s="10"/>
      <c r="G64" s="12">
        <f>G65+G68</f>
        <v>259.4</v>
      </c>
      <c r="H64" s="20"/>
    </row>
    <row r="65" spans="2:7" s="19" customFormat="1" ht="12.75">
      <c r="B65" s="21" t="s">
        <v>74</v>
      </c>
      <c r="C65" s="22" t="s">
        <v>75</v>
      </c>
      <c r="D65" s="5" t="s">
        <v>17</v>
      </c>
      <c r="E65" s="22"/>
      <c r="F65" s="5"/>
      <c r="G65" s="6">
        <f>G67</f>
        <v>1</v>
      </c>
    </row>
    <row r="66" spans="2:8" s="19" customFormat="1" ht="12.75">
      <c r="B66" s="21" t="s">
        <v>76</v>
      </c>
      <c r="C66" s="22" t="s">
        <v>75</v>
      </c>
      <c r="D66" s="5" t="s">
        <v>17</v>
      </c>
      <c r="E66" s="22" t="s">
        <v>61</v>
      </c>
      <c r="F66" s="5"/>
      <c r="G66" s="6">
        <f>G67</f>
        <v>1</v>
      </c>
      <c r="H66" s="20"/>
    </row>
    <row r="67" spans="2:8" s="19" customFormat="1" ht="12.75">
      <c r="B67" s="21" t="s">
        <v>2</v>
      </c>
      <c r="C67" s="22" t="s">
        <v>75</v>
      </c>
      <c r="D67" s="5" t="s">
        <v>17</v>
      </c>
      <c r="E67" s="22" t="s">
        <v>77</v>
      </c>
      <c r="F67" s="5">
        <v>200</v>
      </c>
      <c r="G67" s="6">
        <v>1</v>
      </c>
      <c r="H67" s="20"/>
    </row>
    <row r="68" spans="2:7" s="19" customFormat="1" ht="12.75">
      <c r="B68" s="21" t="s">
        <v>79</v>
      </c>
      <c r="C68" s="22" t="s">
        <v>75</v>
      </c>
      <c r="D68" s="5" t="s">
        <v>78</v>
      </c>
      <c r="E68" s="22"/>
      <c r="F68" s="5"/>
      <c r="G68" s="6">
        <f>G69+G71+G73+G75+G77</f>
        <v>258.4</v>
      </c>
    </row>
    <row r="69" spans="2:8" s="19" customFormat="1" ht="12.75">
      <c r="B69" s="21" t="s">
        <v>81</v>
      </c>
      <c r="C69" s="22" t="s">
        <v>75</v>
      </c>
      <c r="D69" s="5" t="s">
        <v>78</v>
      </c>
      <c r="E69" s="22" t="s">
        <v>80</v>
      </c>
      <c r="F69" s="5"/>
      <c r="G69" s="6">
        <f>G70</f>
        <v>1</v>
      </c>
      <c r="H69" s="20"/>
    </row>
    <row r="70" spans="2:8" s="19" customFormat="1" ht="12.75">
      <c r="B70" s="21" t="s">
        <v>2</v>
      </c>
      <c r="C70" s="22" t="s">
        <v>75</v>
      </c>
      <c r="D70" s="5" t="s">
        <v>78</v>
      </c>
      <c r="E70" s="22" t="s">
        <v>80</v>
      </c>
      <c r="F70" s="5">
        <v>200</v>
      </c>
      <c r="G70" s="6">
        <v>1</v>
      </c>
      <c r="H70" s="20"/>
    </row>
    <row r="71" spans="2:8" s="19" customFormat="1" ht="25.5">
      <c r="B71" s="21" t="s">
        <v>83</v>
      </c>
      <c r="C71" s="22" t="s">
        <v>75</v>
      </c>
      <c r="D71" s="5" t="s">
        <v>78</v>
      </c>
      <c r="E71" s="22" t="s">
        <v>82</v>
      </c>
      <c r="F71" s="5"/>
      <c r="G71" s="6">
        <f>G72</f>
        <v>1</v>
      </c>
      <c r="H71" s="20"/>
    </row>
    <row r="72" spans="2:8" s="19" customFormat="1" ht="12.75">
      <c r="B72" s="21" t="s">
        <v>2</v>
      </c>
      <c r="C72" s="22" t="s">
        <v>75</v>
      </c>
      <c r="D72" s="5" t="s">
        <v>78</v>
      </c>
      <c r="E72" s="22" t="s">
        <v>82</v>
      </c>
      <c r="F72" s="5">
        <v>200</v>
      </c>
      <c r="G72" s="6">
        <v>1</v>
      </c>
      <c r="H72" s="20"/>
    </row>
    <row r="73" spans="2:8" s="19" customFormat="1" ht="12.75">
      <c r="B73" s="21" t="s">
        <v>84</v>
      </c>
      <c r="C73" s="22" t="s">
        <v>75</v>
      </c>
      <c r="D73" s="5" t="s">
        <v>78</v>
      </c>
      <c r="E73" s="22" t="s">
        <v>85</v>
      </c>
      <c r="F73" s="5"/>
      <c r="G73" s="6">
        <f>G74</f>
        <v>1</v>
      </c>
      <c r="H73" s="20"/>
    </row>
    <row r="74" spans="2:8" s="19" customFormat="1" ht="12.75">
      <c r="B74" s="21" t="s">
        <v>2</v>
      </c>
      <c r="C74" s="22" t="s">
        <v>75</v>
      </c>
      <c r="D74" s="5" t="s">
        <v>78</v>
      </c>
      <c r="E74" s="22" t="s">
        <v>85</v>
      </c>
      <c r="F74" s="5">
        <v>200</v>
      </c>
      <c r="G74" s="6">
        <v>1</v>
      </c>
      <c r="H74" s="20"/>
    </row>
    <row r="75" spans="2:8" s="19" customFormat="1" ht="12.75">
      <c r="B75" s="21" t="s">
        <v>86</v>
      </c>
      <c r="C75" s="22" t="s">
        <v>75</v>
      </c>
      <c r="D75" s="5" t="s">
        <v>78</v>
      </c>
      <c r="E75" s="22" t="s">
        <v>87</v>
      </c>
      <c r="F75" s="5"/>
      <c r="G75" s="6">
        <f>G76</f>
        <v>1</v>
      </c>
      <c r="H75" s="20"/>
    </row>
    <row r="76" spans="2:8" s="19" customFormat="1" ht="12.75">
      <c r="B76" s="21" t="s">
        <v>2</v>
      </c>
      <c r="C76" s="22" t="s">
        <v>75</v>
      </c>
      <c r="D76" s="5" t="s">
        <v>78</v>
      </c>
      <c r="E76" s="22" t="s">
        <v>87</v>
      </c>
      <c r="F76" s="5">
        <v>200</v>
      </c>
      <c r="G76" s="6">
        <v>1</v>
      </c>
      <c r="H76" s="20"/>
    </row>
    <row r="77" spans="2:8" s="19" customFormat="1" ht="12.75">
      <c r="B77" s="21" t="s">
        <v>89</v>
      </c>
      <c r="C77" s="22" t="s">
        <v>75</v>
      </c>
      <c r="D77" s="5" t="s">
        <v>78</v>
      </c>
      <c r="E77" s="22" t="s">
        <v>88</v>
      </c>
      <c r="F77" s="5"/>
      <c r="G77" s="6">
        <f>G78</f>
        <v>254.4</v>
      </c>
      <c r="H77" s="20"/>
    </row>
    <row r="78" spans="2:8" s="19" customFormat="1" ht="12.75">
      <c r="B78" s="21" t="s">
        <v>2</v>
      </c>
      <c r="C78" s="22" t="s">
        <v>75</v>
      </c>
      <c r="D78" s="5" t="s">
        <v>78</v>
      </c>
      <c r="E78" s="22" t="s">
        <v>88</v>
      </c>
      <c r="F78" s="5">
        <v>200</v>
      </c>
      <c r="G78" s="6">
        <v>254.4</v>
      </c>
      <c r="H78" s="20"/>
    </row>
    <row r="79" spans="2:7" s="19" customFormat="1" ht="12.75">
      <c r="B79" s="14" t="s">
        <v>21</v>
      </c>
      <c r="C79" s="10" t="s">
        <v>16</v>
      </c>
      <c r="D79" s="10"/>
      <c r="E79" s="10"/>
      <c r="F79" s="10"/>
      <c r="G79" s="10">
        <f>G80</f>
        <v>1</v>
      </c>
    </row>
    <row r="80" spans="2:7" s="19" customFormat="1" ht="12.75">
      <c r="B80" s="7" t="s">
        <v>33</v>
      </c>
      <c r="C80" s="5" t="s">
        <v>16</v>
      </c>
      <c r="D80" s="5" t="s">
        <v>16</v>
      </c>
      <c r="E80" s="5"/>
      <c r="F80" s="5"/>
      <c r="G80" s="5">
        <f>G81</f>
        <v>1</v>
      </c>
    </row>
    <row r="81" spans="2:7" s="19" customFormat="1" ht="12.75">
      <c r="B81" s="29" t="s">
        <v>44</v>
      </c>
      <c r="C81" s="5" t="s">
        <v>16</v>
      </c>
      <c r="D81" s="5" t="s">
        <v>16</v>
      </c>
      <c r="E81" s="5" t="s">
        <v>61</v>
      </c>
      <c r="F81" s="5"/>
      <c r="G81" s="5">
        <f>G82</f>
        <v>1</v>
      </c>
    </row>
    <row r="82" spans="2:7" s="19" customFormat="1" ht="12.75">
      <c r="B82" s="21" t="s">
        <v>66</v>
      </c>
      <c r="C82" s="5" t="s">
        <v>16</v>
      </c>
      <c r="D82" s="5" t="s">
        <v>16</v>
      </c>
      <c r="E82" s="5" t="s">
        <v>67</v>
      </c>
      <c r="F82" s="5"/>
      <c r="G82" s="5">
        <f>G83</f>
        <v>1</v>
      </c>
    </row>
    <row r="83" spans="2:7" s="19" customFormat="1" ht="12.75">
      <c r="B83" s="25" t="s">
        <v>2</v>
      </c>
      <c r="C83" s="5" t="s">
        <v>16</v>
      </c>
      <c r="D83" s="5" t="s">
        <v>16</v>
      </c>
      <c r="E83" s="5" t="s">
        <v>67</v>
      </c>
      <c r="F83" s="5">
        <v>200</v>
      </c>
      <c r="G83" s="5">
        <v>1</v>
      </c>
    </row>
    <row r="84" spans="2:7" s="19" customFormat="1" ht="12.75">
      <c r="B84" s="9" t="s">
        <v>24</v>
      </c>
      <c r="C84" s="10" t="s">
        <v>14</v>
      </c>
      <c r="D84" s="10"/>
      <c r="E84" s="10"/>
      <c r="F84" s="10"/>
      <c r="G84" s="33">
        <f>G85</f>
        <v>37</v>
      </c>
    </row>
    <row r="85" spans="2:7" s="19" customFormat="1" ht="12.75">
      <c r="B85" s="7" t="s">
        <v>18</v>
      </c>
      <c r="C85" s="5" t="s">
        <v>14</v>
      </c>
      <c r="D85" s="5" t="s">
        <v>15</v>
      </c>
      <c r="E85" s="5"/>
      <c r="F85" s="5"/>
      <c r="G85" s="17">
        <f>G86</f>
        <v>37</v>
      </c>
    </row>
    <row r="86" spans="2:7" s="19" customFormat="1" ht="25.5">
      <c r="B86" s="21" t="s">
        <v>42</v>
      </c>
      <c r="C86" s="5" t="s">
        <v>14</v>
      </c>
      <c r="D86" s="5" t="s">
        <v>15</v>
      </c>
      <c r="E86" s="5" t="s">
        <v>68</v>
      </c>
      <c r="F86" s="5"/>
      <c r="G86" s="17">
        <f>G87</f>
        <v>37</v>
      </c>
    </row>
    <row r="87" spans="2:7" s="19" customFormat="1" ht="12.75">
      <c r="B87" s="31" t="s">
        <v>4</v>
      </c>
      <c r="C87" s="5" t="s">
        <v>14</v>
      </c>
      <c r="D87" s="5" t="s">
        <v>15</v>
      </c>
      <c r="E87" s="5" t="s">
        <v>68</v>
      </c>
      <c r="F87" s="5">
        <v>300</v>
      </c>
      <c r="G87" s="17">
        <v>37</v>
      </c>
    </row>
    <row r="88" spans="2:7" s="19" customFormat="1" ht="12.75">
      <c r="B88" s="38" t="s">
        <v>26</v>
      </c>
      <c r="C88" s="39"/>
      <c r="D88" s="39"/>
      <c r="E88" s="39"/>
      <c r="F88" s="39"/>
      <c r="G88" s="40">
        <f>G16+G44+G50+G55+G64+G79+G84</f>
        <v>3648.4</v>
      </c>
    </row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pans="2:8" s="19" customFormat="1" ht="15.75">
      <c r="B101" s="45" t="s">
        <v>28</v>
      </c>
      <c r="H101" s="43"/>
    </row>
    <row r="102" spans="2:7" s="19" customFormat="1" ht="15.75">
      <c r="B102" s="45" t="s">
        <v>105</v>
      </c>
      <c r="G102" s="19" t="s">
        <v>150</v>
      </c>
    </row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</sheetData>
  <sheetProtection/>
  <mergeCells count="13">
    <mergeCell ref="C2:G2"/>
    <mergeCell ref="C3:G3"/>
    <mergeCell ref="C4:G4"/>
    <mergeCell ref="C5:G5"/>
    <mergeCell ref="B7:G7"/>
    <mergeCell ref="B9:G9"/>
    <mergeCell ref="B10:G10"/>
    <mergeCell ref="B12:B14"/>
    <mergeCell ref="C12:C14"/>
    <mergeCell ref="D12:D14"/>
    <mergeCell ref="E12:E1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zoomScalePageLayoutView="0" workbookViewId="0" topLeftCell="B1">
      <selection activeCell="B2" sqref="B2:H89"/>
    </sheetView>
  </sheetViews>
  <sheetFormatPr defaultColWidth="9.00390625" defaultRowHeight="12.75"/>
  <cols>
    <col min="1" max="1" width="3.125" style="0" customWidth="1"/>
    <col min="2" max="2" width="41.75390625" style="0" customWidth="1"/>
    <col min="3" max="3" width="5.25390625" style="0" customWidth="1"/>
    <col min="4" max="4" width="4.125" style="0" customWidth="1"/>
    <col min="5" max="5" width="9.75390625" style="0" customWidth="1"/>
    <col min="6" max="6" width="4.625" style="0" customWidth="1"/>
    <col min="7" max="7" width="7.25390625" style="0" customWidth="1"/>
    <col min="8" max="8" width="7.875" style="0" customWidth="1"/>
    <col min="9" max="9" width="9.125" style="0" customWidth="1"/>
    <col min="10" max="10" width="17.75390625" style="0" customWidth="1"/>
  </cols>
  <sheetData>
    <row r="2" spans="2:8" ht="12.75">
      <c r="B2" s="1"/>
      <c r="C2" s="85" t="s">
        <v>165</v>
      </c>
      <c r="D2" s="85"/>
      <c r="E2" s="85"/>
      <c r="F2" s="85"/>
      <c r="G2" s="85"/>
      <c r="H2" s="85"/>
    </row>
    <row r="3" spans="2:8" ht="12.75">
      <c r="B3" s="1"/>
      <c r="C3" s="85" t="s">
        <v>30</v>
      </c>
      <c r="D3" s="85"/>
      <c r="E3" s="85"/>
      <c r="F3" s="85"/>
      <c r="G3" s="85"/>
      <c r="H3" s="85"/>
    </row>
    <row r="4" spans="2:8" ht="12.75">
      <c r="B4" s="1"/>
      <c r="C4" s="85" t="s">
        <v>51</v>
      </c>
      <c r="D4" s="85"/>
      <c r="E4" s="85"/>
      <c r="F4" s="85"/>
      <c r="G4" s="85"/>
      <c r="H4" s="85"/>
    </row>
    <row r="5" spans="2:8" ht="14.25" customHeight="1">
      <c r="B5" s="1"/>
      <c r="C5" s="85" t="s">
        <v>169</v>
      </c>
      <c r="D5" s="85"/>
      <c r="E5" s="85"/>
      <c r="F5" s="85"/>
      <c r="G5" s="85"/>
      <c r="H5" s="85"/>
    </row>
    <row r="6" spans="2:8" ht="12.75">
      <c r="B6" s="1"/>
      <c r="C6" s="2"/>
      <c r="D6" s="2"/>
      <c r="E6" s="2"/>
      <c r="F6" s="2"/>
      <c r="G6" s="2"/>
      <c r="H6" s="2"/>
    </row>
    <row r="7" spans="2:8" ht="15.75">
      <c r="B7" s="42" t="s">
        <v>52</v>
      </c>
      <c r="C7" s="42"/>
      <c r="D7" s="42"/>
      <c r="E7" s="42"/>
      <c r="F7" s="42"/>
      <c r="G7" s="42"/>
      <c r="H7" s="67"/>
    </row>
    <row r="8" spans="2:8" ht="15.75">
      <c r="B8" s="42" t="s">
        <v>164</v>
      </c>
      <c r="C8" s="42"/>
      <c r="D8" s="42"/>
      <c r="E8" s="42"/>
      <c r="F8" s="42"/>
      <c r="G8" s="42"/>
      <c r="H8" s="42"/>
    </row>
    <row r="9" spans="2:8" ht="15.75">
      <c r="B9" s="81" t="s">
        <v>98</v>
      </c>
      <c r="C9" s="81"/>
      <c r="D9" s="81"/>
      <c r="E9" s="81"/>
      <c r="F9" s="81"/>
      <c r="G9" s="81"/>
      <c r="H9" s="67"/>
    </row>
    <row r="10" spans="2:8" ht="12.75">
      <c r="B10" s="82"/>
      <c r="C10" s="82"/>
      <c r="D10" s="82"/>
      <c r="E10" s="82"/>
      <c r="F10" s="82"/>
      <c r="G10" s="82"/>
      <c r="H10" s="65"/>
    </row>
    <row r="11" spans="2:8" ht="12.75">
      <c r="B11" s="3"/>
      <c r="C11" s="3"/>
      <c r="D11" s="3"/>
      <c r="E11" s="3"/>
      <c r="F11" s="3"/>
      <c r="G11" s="4" t="s">
        <v>29</v>
      </c>
      <c r="H11" s="4" t="s">
        <v>29</v>
      </c>
    </row>
    <row r="12" spans="2:8" s="19" customFormat="1" ht="12.75" customHeight="1">
      <c r="B12" s="83" t="s">
        <v>5</v>
      </c>
      <c r="C12" s="83" t="s">
        <v>6</v>
      </c>
      <c r="D12" s="83" t="s">
        <v>7</v>
      </c>
      <c r="E12" s="83" t="s">
        <v>20</v>
      </c>
      <c r="F12" s="83" t="s">
        <v>8</v>
      </c>
      <c r="G12" s="84" t="s">
        <v>157</v>
      </c>
      <c r="H12" s="84" t="s">
        <v>158</v>
      </c>
    </row>
    <row r="13" spans="2:8" s="19" customFormat="1" ht="12.75">
      <c r="B13" s="83"/>
      <c r="C13" s="83"/>
      <c r="D13" s="83"/>
      <c r="E13" s="83"/>
      <c r="F13" s="83"/>
      <c r="G13" s="84"/>
      <c r="H13" s="84"/>
    </row>
    <row r="14" spans="2:8" s="19" customFormat="1" ht="12.75">
      <c r="B14" s="83"/>
      <c r="C14" s="83"/>
      <c r="D14" s="83"/>
      <c r="E14" s="83"/>
      <c r="F14" s="83"/>
      <c r="G14" s="84"/>
      <c r="H14" s="84"/>
    </row>
    <row r="15" spans="2:8" s="19" customFormat="1" ht="12.75">
      <c r="B15" s="41">
        <v>1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66">
        <v>7</v>
      </c>
    </row>
    <row r="16" spans="2:9" s="19" customFormat="1" ht="12.75">
      <c r="B16" s="9" t="s">
        <v>34</v>
      </c>
      <c r="C16" s="11" t="s">
        <v>15</v>
      </c>
      <c r="D16" s="10"/>
      <c r="E16" s="11"/>
      <c r="F16" s="10"/>
      <c r="G16" s="12">
        <f>G17+G21+G28+G31</f>
        <v>2348.8</v>
      </c>
      <c r="H16" s="12">
        <f>H17+H21+H28+H31</f>
        <v>2338.8</v>
      </c>
      <c r="I16" s="20"/>
    </row>
    <row r="17" spans="2:8" s="19" customFormat="1" ht="36.75" customHeight="1">
      <c r="B17" s="21" t="s">
        <v>35</v>
      </c>
      <c r="C17" s="22" t="s">
        <v>15</v>
      </c>
      <c r="D17" s="5" t="s">
        <v>17</v>
      </c>
      <c r="E17" s="22"/>
      <c r="F17" s="5"/>
      <c r="G17" s="6">
        <f>G20</f>
        <v>500</v>
      </c>
      <c r="H17" s="6">
        <f>H20</f>
        <v>500</v>
      </c>
    </row>
    <row r="18" spans="2:9" s="19" customFormat="1" ht="24.75" customHeight="1">
      <c r="B18" s="21" t="s">
        <v>46</v>
      </c>
      <c r="C18" s="22" t="s">
        <v>15</v>
      </c>
      <c r="D18" s="5" t="s">
        <v>17</v>
      </c>
      <c r="E18" s="22" t="s">
        <v>53</v>
      </c>
      <c r="F18" s="5"/>
      <c r="G18" s="6">
        <f>G20</f>
        <v>500</v>
      </c>
      <c r="H18" s="6">
        <f>H20</f>
        <v>500</v>
      </c>
      <c r="I18" s="20"/>
    </row>
    <row r="19" spans="2:9" s="19" customFormat="1" ht="12.75">
      <c r="B19" s="21" t="s">
        <v>28</v>
      </c>
      <c r="C19" s="22" t="s">
        <v>15</v>
      </c>
      <c r="D19" s="5" t="s">
        <v>17</v>
      </c>
      <c r="E19" s="22" t="s">
        <v>54</v>
      </c>
      <c r="F19" s="5"/>
      <c r="G19" s="6">
        <f>G20</f>
        <v>500</v>
      </c>
      <c r="H19" s="6">
        <f>H20</f>
        <v>500</v>
      </c>
      <c r="I19" s="20"/>
    </row>
    <row r="20" spans="2:8" s="19" customFormat="1" ht="60" customHeight="1">
      <c r="B20" s="23" t="s">
        <v>1</v>
      </c>
      <c r="C20" s="22" t="s">
        <v>15</v>
      </c>
      <c r="D20" s="5" t="s">
        <v>17</v>
      </c>
      <c r="E20" s="22" t="s">
        <v>54</v>
      </c>
      <c r="F20" s="5">
        <v>100</v>
      </c>
      <c r="G20" s="6">
        <v>500</v>
      </c>
      <c r="H20" s="6">
        <v>500</v>
      </c>
    </row>
    <row r="21" spans="2:8" s="19" customFormat="1" ht="49.5" customHeight="1">
      <c r="B21" s="34" t="s">
        <v>27</v>
      </c>
      <c r="C21" s="35" t="s">
        <v>15</v>
      </c>
      <c r="D21" s="35" t="s">
        <v>13</v>
      </c>
      <c r="E21" s="35"/>
      <c r="F21" s="35"/>
      <c r="G21" s="36">
        <f aca="true" t="shared" si="0" ref="G21:H23">G22</f>
        <v>1683</v>
      </c>
      <c r="H21" s="36">
        <f t="shared" si="0"/>
        <v>1683</v>
      </c>
    </row>
    <row r="22" spans="2:8" s="19" customFormat="1" ht="26.25" customHeight="1">
      <c r="B22" s="21" t="s">
        <v>40</v>
      </c>
      <c r="C22" s="5" t="s">
        <v>15</v>
      </c>
      <c r="D22" s="5" t="s">
        <v>13</v>
      </c>
      <c r="E22" s="5" t="s">
        <v>55</v>
      </c>
      <c r="F22" s="5"/>
      <c r="G22" s="6">
        <f t="shared" si="0"/>
        <v>1683</v>
      </c>
      <c r="H22" s="6">
        <f t="shared" si="0"/>
        <v>1683</v>
      </c>
    </row>
    <row r="23" spans="2:8" s="19" customFormat="1" ht="24" customHeight="1">
      <c r="B23" s="72" t="s">
        <v>47</v>
      </c>
      <c r="C23" s="5" t="s">
        <v>15</v>
      </c>
      <c r="D23" s="5" t="s">
        <v>13</v>
      </c>
      <c r="E23" s="5" t="s">
        <v>55</v>
      </c>
      <c r="F23" s="5"/>
      <c r="G23" s="6">
        <f t="shared" si="0"/>
        <v>1683</v>
      </c>
      <c r="H23" s="6">
        <f t="shared" si="0"/>
        <v>1683</v>
      </c>
    </row>
    <row r="24" spans="2:8" s="19" customFormat="1" ht="24" customHeight="1">
      <c r="B24" s="72" t="s">
        <v>37</v>
      </c>
      <c r="C24" s="5" t="s">
        <v>15</v>
      </c>
      <c r="D24" s="5" t="s">
        <v>13</v>
      </c>
      <c r="E24" s="5" t="s">
        <v>55</v>
      </c>
      <c r="F24" s="5"/>
      <c r="G24" s="6">
        <f>G25+G26+G27</f>
        <v>1683</v>
      </c>
      <c r="H24" s="6">
        <f>H25+H26+H27</f>
        <v>1683</v>
      </c>
    </row>
    <row r="25" spans="2:8" s="19" customFormat="1" ht="63.75">
      <c r="B25" s="23" t="s">
        <v>1</v>
      </c>
      <c r="C25" s="5" t="s">
        <v>15</v>
      </c>
      <c r="D25" s="5" t="s">
        <v>13</v>
      </c>
      <c r="E25" s="5" t="s">
        <v>55</v>
      </c>
      <c r="F25" s="5">
        <v>100</v>
      </c>
      <c r="G25" s="6">
        <v>1393</v>
      </c>
      <c r="H25" s="6">
        <v>1393</v>
      </c>
    </row>
    <row r="26" spans="2:8" s="19" customFormat="1" ht="24" customHeight="1">
      <c r="B26" s="25" t="s">
        <v>2</v>
      </c>
      <c r="C26" s="5" t="s">
        <v>15</v>
      </c>
      <c r="D26" s="5" t="s">
        <v>13</v>
      </c>
      <c r="E26" s="5" t="s">
        <v>55</v>
      </c>
      <c r="F26" s="5">
        <v>200</v>
      </c>
      <c r="G26" s="6">
        <v>278</v>
      </c>
      <c r="H26" s="6">
        <v>278</v>
      </c>
    </row>
    <row r="27" spans="2:8" s="19" customFormat="1" ht="12.75">
      <c r="B27" s="26" t="s">
        <v>3</v>
      </c>
      <c r="C27" s="5" t="s">
        <v>15</v>
      </c>
      <c r="D27" s="5" t="s">
        <v>13</v>
      </c>
      <c r="E27" s="5" t="s">
        <v>55</v>
      </c>
      <c r="F27" s="5">
        <v>800</v>
      </c>
      <c r="G27" s="6">
        <v>12</v>
      </c>
      <c r="H27" s="6">
        <v>12</v>
      </c>
    </row>
    <row r="28" spans="2:8" s="19" customFormat="1" ht="25.5" hidden="1">
      <c r="B28" s="34" t="s">
        <v>71</v>
      </c>
      <c r="C28" s="35" t="s">
        <v>15</v>
      </c>
      <c r="D28" s="35" t="s">
        <v>69</v>
      </c>
      <c r="E28" s="35"/>
      <c r="F28" s="35"/>
      <c r="G28" s="35">
        <f>G30</f>
        <v>0</v>
      </c>
      <c r="H28" s="35">
        <f>H30</f>
        <v>0</v>
      </c>
    </row>
    <row r="29" spans="2:8" s="19" customFormat="1" ht="51" hidden="1">
      <c r="B29" s="27" t="s">
        <v>72</v>
      </c>
      <c r="C29" s="5" t="s">
        <v>15</v>
      </c>
      <c r="D29" s="5" t="s">
        <v>16</v>
      </c>
      <c r="E29" s="5" t="s">
        <v>70</v>
      </c>
      <c r="F29" s="5"/>
      <c r="G29" s="5">
        <f>G30</f>
        <v>0</v>
      </c>
      <c r="H29" s="5">
        <f>H30</f>
        <v>0</v>
      </c>
    </row>
    <row r="30" spans="2:8" s="19" customFormat="1" ht="12.75" hidden="1">
      <c r="B30" s="26" t="s">
        <v>3</v>
      </c>
      <c r="C30" s="5" t="s">
        <v>15</v>
      </c>
      <c r="D30" s="5" t="s">
        <v>16</v>
      </c>
      <c r="E30" s="5" t="s">
        <v>70</v>
      </c>
      <c r="F30" s="5">
        <v>800</v>
      </c>
      <c r="G30" s="5"/>
      <c r="H30" s="5"/>
    </row>
    <row r="31" spans="2:8" s="19" customFormat="1" ht="12.75">
      <c r="B31" s="37" t="s">
        <v>9</v>
      </c>
      <c r="C31" s="35" t="s">
        <v>15</v>
      </c>
      <c r="D31" s="35" t="s">
        <v>31</v>
      </c>
      <c r="E31" s="35"/>
      <c r="F31" s="35"/>
      <c r="G31" s="36">
        <f>G32+G34+G36</f>
        <v>165.8</v>
      </c>
      <c r="H31" s="36">
        <f>H32+H34+H36</f>
        <v>155.8</v>
      </c>
    </row>
    <row r="32" spans="2:8" s="19" customFormat="1" ht="26.25" customHeight="1">
      <c r="B32" s="28" t="s">
        <v>91</v>
      </c>
      <c r="C32" s="5" t="s">
        <v>15</v>
      </c>
      <c r="D32" s="5" t="s">
        <v>31</v>
      </c>
      <c r="E32" s="5" t="s">
        <v>90</v>
      </c>
      <c r="F32" s="5"/>
      <c r="G32" s="5">
        <f>G33</f>
        <v>1</v>
      </c>
      <c r="H32" s="5">
        <f>H33</f>
        <v>1</v>
      </c>
    </row>
    <row r="33" spans="2:8" s="19" customFormat="1" ht="29.25" customHeight="1">
      <c r="B33" s="28" t="s">
        <v>2</v>
      </c>
      <c r="C33" s="5" t="s">
        <v>15</v>
      </c>
      <c r="D33" s="5" t="s">
        <v>31</v>
      </c>
      <c r="E33" s="5" t="s">
        <v>90</v>
      </c>
      <c r="F33" s="5">
        <v>200</v>
      </c>
      <c r="G33" s="5">
        <v>1</v>
      </c>
      <c r="H33" s="5">
        <v>1</v>
      </c>
    </row>
    <row r="34" spans="2:8" s="19" customFormat="1" ht="27" customHeight="1">
      <c r="B34" s="28" t="s">
        <v>48</v>
      </c>
      <c r="C34" s="5" t="s">
        <v>15</v>
      </c>
      <c r="D34" s="5" t="s">
        <v>31</v>
      </c>
      <c r="E34" s="5" t="s">
        <v>97</v>
      </c>
      <c r="F34" s="5"/>
      <c r="G34" s="5">
        <f>G35</f>
        <v>38.8</v>
      </c>
      <c r="H34" s="5">
        <f>H35</f>
        <v>38.8</v>
      </c>
    </row>
    <row r="35" spans="2:8" s="19" customFormat="1" ht="27" customHeight="1">
      <c r="B35" s="28" t="s">
        <v>2</v>
      </c>
      <c r="C35" s="5" t="s">
        <v>15</v>
      </c>
      <c r="D35" s="5" t="s">
        <v>31</v>
      </c>
      <c r="E35" s="5" t="s">
        <v>97</v>
      </c>
      <c r="F35" s="5">
        <v>200</v>
      </c>
      <c r="G35" s="5">
        <v>38.8</v>
      </c>
      <c r="H35" s="5">
        <v>38.8</v>
      </c>
    </row>
    <row r="36" spans="2:8" s="19" customFormat="1" ht="15.75" customHeight="1">
      <c r="B36" s="29" t="s">
        <v>92</v>
      </c>
      <c r="C36" s="5" t="s">
        <v>15</v>
      </c>
      <c r="D36" s="5" t="s">
        <v>31</v>
      </c>
      <c r="E36" s="5" t="s">
        <v>61</v>
      </c>
      <c r="F36" s="5"/>
      <c r="G36" s="5">
        <f>G37+G41+G40</f>
        <v>126</v>
      </c>
      <c r="H36" s="5">
        <f>H37+H41+H40</f>
        <v>116</v>
      </c>
    </row>
    <row r="37" spans="2:8" s="19" customFormat="1" ht="15.75" customHeight="1">
      <c r="B37" s="29" t="s">
        <v>93</v>
      </c>
      <c r="C37" s="5" t="s">
        <v>15</v>
      </c>
      <c r="D37" s="5" t="s">
        <v>31</v>
      </c>
      <c r="E37" s="5" t="s">
        <v>65</v>
      </c>
      <c r="F37" s="5"/>
      <c r="G37" s="5">
        <f>G38+G39</f>
        <v>96</v>
      </c>
      <c r="H37" s="5">
        <f>H38+H39</f>
        <v>86</v>
      </c>
    </row>
    <row r="38" spans="2:8" s="19" customFormat="1" ht="30" customHeight="1">
      <c r="B38" s="29" t="s">
        <v>94</v>
      </c>
      <c r="C38" s="5" t="s">
        <v>15</v>
      </c>
      <c r="D38" s="5" t="s">
        <v>31</v>
      </c>
      <c r="E38" s="5" t="s">
        <v>65</v>
      </c>
      <c r="F38" s="5">
        <v>200</v>
      </c>
      <c r="G38" s="5">
        <v>94</v>
      </c>
      <c r="H38" s="5">
        <v>84</v>
      </c>
    </row>
    <row r="39" spans="2:8" s="19" customFormat="1" ht="15.75" customHeight="1">
      <c r="B39" s="29" t="s">
        <v>3</v>
      </c>
      <c r="C39" s="5" t="s">
        <v>15</v>
      </c>
      <c r="D39" s="5" t="s">
        <v>31</v>
      </c>
      <c r="E39" s="5" t="s">
        <v>65</v>
      </c>
      <c r="F39" s="5">
        <v>800</v>
      </c>
      <c r="G39" s="5">
        <v>2</v>
      </c>
      <c r="H39" s="5">
        <v>2</v>
      </c>
    </row>
    <row r="40" spans="2:8" s="19" customFormat="1" ht="15.75" customHeight="1">
      <c r="B40" s="29" t="s">
        <v>103</v>
      </c>
      <c r="C40" s="5" t="s">
        <v>15</v>
      </c>
      <c r="D40" s="5" t="s">
        <v>31</v>
      </c>
      <c r="E40" s="5" t="s">
        <v>104</v>
      </c>
      <c r="F40" s="5">
        <v>500</v>
      </c>
      <c r="G40" s="5">
        <v>2</v>
      </c>
      <c r="H40" s="5">
        <v>2</v>
      </c>
    </row>
    <row r="41" spans="2:8" s="19" customFormat="1" ht="15.75" customHeight="1">
      <c r="B41" s="29" t="s">
        <v>96</v>
      </c>
      <c r="C41" s="5" t="s">
        <v>15</v>
      </c>
      <c r="D41" s="5" t="s">
        <v>31</v>
      </c>
      <c r="E41" s="5" t="s">
        <v>95</v>
      </c>
      <c r="F41" s="5"/>
      <c r="G41" s="5">
        <f>G42+G43</f>
        <v>28</v>
      </c>
      <c r="H41" s="5">
        <f>H42+H43</f>
        <v>28</v>
      </c>
    </row>
    <row r="42" spans="2:8" s="19" customFormat="1" ht="32.25" customHeight="1">
      <c r="B42" s="29" t="s">
        <v>94</v>
      </c>
      <c r="C42" s="5" t="s">
        <v>15</v>
      </c>
      <c r="D42" s="5" t="s">
        <v>31</v>
      </c>
      <c r="E42" s="5" t="s">
        <v>95</v>
      </c>
      <c r="F42" s="5">
        <v>200</v>
      </c>
      <c r="G42" s="5">
        <v>3</v>
      </c>
      <c r="H42" s="5">
        <v>3</v>
      </c>
    </row>
    <row r="43" spans="2:8" s="19" customFormat="1" ht="15.75" customHeight="1">
      <c r="B43" s="29" t="s">
        <v>3</v>
      </c>
      <c r="C43" s="5" t="s">
        <v>15</v>
      </c>
      <c r="D43" s="5" t="s">
        <v>31</v>
      </c>
      <c r="E43" s="5" t="s">
        <v>95</v>
      </c>
      <c r="F43" s="5">
        <v>800</v>
      </c>
      <c r="G43" s="5">
        <v>25</v>
      </c>
      <c r="H43" s="5">
        <v>25</v>
      </c>
    </row>
    <row r="44" spans="2:8" s="19" customFormat="1" ht="12.75">
      <c r="B44" s="14" t="s">
        <v>32</v>
      </c>
      <c r="C44" s="15" t="s">
        <v>17</v>
      </c>
      <c r="D44" s="16"/>
      <c r="E44" s="13"/>
      <c r="F44" s="13"/>
      <c r="G44" s="10">
        <f aca="true" t="shared" si="1" ref="G44:H48">G45</f>
        <v>164.4</v>
      </c>
      <c r="H44" s="10">
        <f t="shared" si="1"/>
        <v>170.3</v>
      </c>
    </row>
    <row r="45" spans="2:8" s="19" customFormat="1" ht="12.75">
      <c r="B45" s="28" t="s">
        <v>36</v>
      </c>
      <c r="C45" s="30" t="s">
        <v>17</v>
      </c>
      <c r="D45" s="30" t="s">
        <v>11</v>
      </c>
      <c r="E45" s="5"/>
      <c r="F45" s="5"/>
      <c r="G45" s="5">
        <f t="shared" si="1"/>
        <v>164.4</v>
      </c>
      <c r="H45" s="5">
        <f t="shared" si="1"/>
        <v>170.3</v>
      </c>
    </row>
    <row r="46" spans="2:8" s="19" customFormat="1" ht="12.75">
      <c r="B46" s="28" t="s">
        <v>39</v>
      </c>
      <c r="C46" s="30" t="s">
        <v>17</v>
      </c>
      <c r="D46" s="30" t="s">
        <v>11</v>
      </c>
      <c r="E46" s="5" t="s">
        <v>0</v>
      </c>
      <c r="F46" s="5"/>
      <c r="G46" s="5">
        <f t="shared" si="1"/>
        <v>164.4</v>
      </c>
      <c r="H46" s="5">
        <f t="shared" si="1"/>
        <v>170.3</v>
      </c>
    </row>
    <row r="47" spans="2:8" s="19" customFormat="1" ht="30" customHeight="1">
      <c r="B47" s="28" t="s">
        <v>41</v>
      </c>
      <c r="C47" s="30" t="s">
        <v>17</v>
      </c>
      <c r="D47" s="30" t="s">
        <v>11</v>
      </c>
      <c r="E47" s="5" t="s">
        <v>57</v>
      </c>
      <c r="F47" s="5"/>
      <c r="G47" s="5">
        <f t="shared" si="1"/>
        <v>164.4</v>
      </c>
      <c r="H47" s="5">
        <f t="shared" si="1"/>
        <v>170.3</v>
      </c>
    </row>
    <row r="48" spans="2:8" s="19" customFormat="1" ht="37.5" customHeight="1">
      <c r="B48" s="25" t="s">
        <v>25</v>
      </c>
      <c r="C48" s="30" t="s">
        <v>17</v>
      </c>
      <c r="D48" s="30" t="s">
        <v>11</v>
      </c>
      <c r="E48" s="5" t="s">
        <v>56</v>
      </c>
      <c r="F48" s="5"/>
      <c r="G48" s="5">
        <f t="shared" si="1"/>
        <v>164.4</v>
      </c>
      <c r="H48" s="5">
        <f t="shared" si="1"/>
        <v>170.3</v>
      </c>
    </row>
    <row r="49" spans="2:8" s="19" customFormat="1" ht="12.75">
      <c r="B49" s="31" t="s">
        <v>58</v>
      </c>
      <c r="C49" s="30" t="s">
        <v>17</v>
      </c>
      <c r="D49" s="30" t="s">
        <v>11</v>
      </c>
      <c r="E49" s="5" t="s">
        <v>56</v>
      </c>
      <c r="F49" s="5">
        <v>100</v>
      </c>
      <c r="G49" s="5">
        <v>164.4</v>
      </c>
      <c r="H49" s="5">
        <v>170.3</v>
      </c>
    </row>
    <row r="50" spans="2:8" s="19" customFormat="1" ht="25.5">
      <c r="B50" s="18" t="s">
        <v>22</v>
      </c>
      <c r="C50" s="10" t="s">
        <v>11</v>
      </c>
      <c r="D50" s="10"/>
      <c r="E50" s="10"/>
      <c r="F50" s="10"/>
      <c r="G50" s="33">
        <f aca="true" t="shared" si="2" ref="G50:H53">G51</f>
        <v>2</v>
      </c>
      <c r="H50" s="33">
        <f t="shared" si="2"/>
        <v>2</v>
      </c>
    </row>
    <row r="51" spans="2:8" s="19" customFormat="1" ht="37.5" customHeight="1">
      <c r="B51" s="21" t="s">
        <v>23</v>
      </c>
      <c r="C51" s="5" t="s">
        <v>11</v>
      </c>
      <c r="D51" s="5" t="s">
        <v>12</v>
      </c>
      <c r="E51" s="5"/>
      <c r="F51" s="5"/>
      <c r="G51" s="17">
        <f t="shared" si="2"/>
        <v>2</v>
      </c>
      <c r="H51" s="17">
        <f t="shared" si="2"/>
        <v>2</v>
      </c>
    </row>
    <row r="52" spans="2:8" s="19" customFormat="1" ht="12.75">
      <c r="B52" s="28" t="s">
        <v>39</v>
      </c>
      <c r="C52" s="5"/>
      <c r="D52" s="5"/>
      <c r="E52" s="5" t="s">
        <v>59</v>
      </c>
      <c r="F52" s="5"/>
      <c r="G52" s="17">
        <f t="shared" si="2"/>
        <v>2</v>
      </c>
      <c r="H52" s="17">
        <f t="shared" si="2"/>
        <v>2</v>
      </c>
    </row>
    <row r="53" spans="2:8" s="19" customFormat="1" ht="36.75" customHeight="1">
      <c r="B53" s="21" t="s">
        <v>23</v>
      </c>
      <c r="C53" s="5" t="s">
        <v>11</v>
      </c>
      <c r="D53" s="5" t="s">
        <v>12</v>
      </c>
      <c r="E53" s="5" t="s">
        <v>60</v>
      </c>
      <c r="F53" s="5"/>
      <c r="G53" s="17">
        <f t="shared" si="2"/>
        <v>2</v>
      </c>
      <c r="H53" s="17">
        <f t="shared" si="2"/>
        <v>2</v>
      </c>
    </row>
    <row r="54" spans="2:8" s="19" customFormat="1" ht="25.5">
      <c r="B54" s="25" t="s">
        <v>2</v>
      </c>
      <c r="C54" s="5" t="s">
        <v>11</v>
      </c>
      <c r="D54" s="5" t="s">
        <v>12</v>
      </c>
      <c r="E54" s="5" t="s">
        <v>60</v>
      </c>
      <c r="F54" s="5">
        <v>200</v>
      </c>
      <c r="G54" s="17">
        <v>2</v>
      </c>
      <c r="H54" s="17">
        <v>2</v>
      </c>
    </row>
    <row r="55" spans="2:8" s="19" customFormat="1" ht="12.75">
      <c r="B55" s="14" t="s">
        <v>10</v>
      </c>
      <c r="C55" s="10" t="s">
        <v>13</v>
      </c>
      <c r="D55" s="10"/>
      <c r="E55" s="10"/>
      <c r="F55" s="10"/>
      <c r="G55" s="12">
        <f>G56+G61</f>
        <v>781</v>
      </c>
      <c r="H55" s="12">
        <f>H56+H61</f>
        <v>781</v>
      </c>
    </row>
    <row r="56" spans="2:8" s="19" customFormat="1" ht="12.75">
      <c r="B56" s="28" t="s">
        <v>45</v>
      </c>
      <c r="C56" s="5" t="s">
        <v>13</v>
      </c>
      <c r="D56" s="5" t="s">
        <v>12</v>
      </c>
      <c r="E56" s="5"/>
      <c r="F56" s="5"/>
      <c r="G56" s="5">
        <f aca="true" t="shared" si="3" ref="G56:H59">G57</f>
        <v>780</v>
      </c>
      <c r="H56" s="5">
        <f t="shared" si="3"/>
        <v>780</v>
      </c>
    </row>
    <row r="57" spans="2:8" s="19" customFormat="1" ht="38.25">
      <c r="B57" s="21" t="s">
        <v>38</v>
      </c>
      <c r="C57" s="5" t="s">
        <v>13</v>
      </c>
      <c r="D57" s="5" t="s">
        <v>12</v>
      </c>
      <c r="E57" s="5" t="s">
        <v>61</v>
      </c>
      <c r="F57" s="5"/>
      <c r="G57" s="5">
        <f t="shared" si="3"/>
        <v>780</v>
      </c>
      <c r="H57" s="5">
        <f t="shared" si="3"/>
        <v>780</v>
      </c>
    </row>
    <row r="58" spans="2:8" s="19" customFormat="1" ht="12.75">
      <c r="B58" s="31" t="s">
        <v>43</v>
      </c>
      <c r="C58" s="5" t="s">
        <v>13</v>
      </c>
      <c r="D58" s="5" t="s">
        <v>12</v>
      </c>
      <c r="E58" s="5" t="s">
        <v>62</v>
      </c>
      <c r="F58" s="5"/>
      <c r="G58" s="5">
        <f t="shared" si="3"/>
        <v>780</v>
      </c>
      <c r="H58" s="5">
        <f t="shared" si="3"/>
        <v>780</v>
      </c>
    </row>
    <row r="59" spans="2:8" s="19" customFormat="1" ht="38.25">
      <c r="B59" s="29" t="s">
        <v>49</v>
      </c>
      <c r="C59" s="5" t="s">
        <v>13</v>
      </c>
      <c r="D59" s="5" t="s">
        <v>12</v>
      </c>
      <c r="E59" s="5" t="s">
        <v>63</v>
      </c>
      <c r="F59" s="5"/>
      <c r="G59" s="5">
        <f t="shared" si="3"/>
        <v>780</v>
      </c>
      <c r="H59" s="5">
        <f t="shared" si="3"/>
        <v>780</v>
      </c>
    </row>
    <row r="60" spans="2:8" s="19" customFormat="1" ht="25.5">
      <c r="B60" s="25" t="s">
        <v>2</v>
      </c>
      <c r="C60" s="5" t="s">
        <v>13</v>
      </c>
      <c r="D60" s="5" t="s">
        <v>12</v>
      </c>
      <c r="E60" s="5" t="s">
        <v>63</v>
      </c>
      <c r="F60" s="5">
        <v>200</v>
      </c>
      <c r="G60" s="5">
        <v>780</v>
      </c>
      <c r="H60" s="5">
        <v>780</v>
      </c>
    </row>
    <row r="61" spans="2:8" s="19" customFormat="1" ht="24" customHeight="1">
      <c r="B61" s="32" t="s">
        <v>50</v>
      </c>
      <c r="C61" s="5" t="s">
        <v>13</v>
      </c>
      <c r="D61" s="5">
        <v>12</v>
      </c>
      <c r="E61" s="5"/>
      <c r="F61" s="5"/>
      <c r="G61" s="6">
        <f>G62</f>
        <v>1</v>
      </c>
      <c r="H61" s="6">
        <f>H62</f>
        <v>1</v>
      </c>
    </row>
    <row r="62" spans="2:8" s="19" customFormat="1" ht="27" customHeight="1">
      <c r="B62" s="27" t="s">
        <v>64</v>
      </c>
      <c r="C62" s="5" t="s">
        <v>13</v>
      </c>
      <c r="D62" s="5">
        <v>12</v>
      </c>
      <c r="E62" s="5" t="s">
        <v>65</v>
      </c>
      <c r="F62" s="5"/>
      <c r="G62" s="6">
        <f>G63</f>
        <v>1</v>
      </c>
      <c r="H62" s="6">
        <f>H63</f>
        <v>1</v>
      </c>
    </row>
    <row r="63" spans="2:8" s="19" customFormat="1" ht="27.75" customHeight="1">
      <c r="B63" s="25" t="s">
        <v>2</v>
      </c>
      <c r="C63" s="5" t="s">
        <v>13</v>
      </c>
      <c r="D63" s="5">
        <v>12</v>
      </c>
      <c r="E63" s="5" t="s">
        <v>65</v>
      </c>
      <c r="F63" s="5">
        <v>200</v>
      </c>
      <c r="G63" s="6">
        <v>1</v>
      </c>
      <c r="H63" s="6">
        <v>1</v>
      </c>
    </row>
    <row r="64" spans="2:9" s="19" customFormat="1" ht="12.75">
      <c r="B64" s="9" t="s">
        <v>73</v>
      </c>
      <c r="C64" s="11" t="s">
        <v>75</v>
      </c>
      <c r="D64" s="10"/>
      <c r="E64" s="11"/>
      <c r="F64" s="10"/>
      <c r="G64" s="12">
        <f>G65+G68</f>
        <v>222</v>
      </c>
      <c r="H64" s="12">
        <f>H65+H68</f>
        <v>262</v>
      </c>
      <c r="I64" s="20"/>
    </row>
    <row r="65" spans="2:8" s="19" customFormat="1" ht="12.75">
      <c r="B65" s="21" t="s">
        <v>74</v>
      </c>
      <c r="C65" s="22" t="s">
        <v>75</v>
      </c>
      <c r="D65" s="5" t="s">
        <v>17</v>
      </c>
      <c r="E65" s="22"/>
      <c r="F65" s="5"/>
      <c r="G65" s="6">
        <f>G67</f>
        <v>1</v>
      </c>
      <c r="H65" s="6">
        <f>H67</f>
        <v>1</v>
      </c>
    </row>
    <row r="66" spans="2:9" s="19" customFormat="1" ht="25.5">
      <c r="B66" s="21" t="s">
        <v>76</v>
      </c>
      <c r="C66" s="22" t="s">
        <v>75</v>
      </c>
      <c r="D66" s="5" t="s">
        <v>17</v>
      </c>
      <c r="E66" s="22" t="s">
        <v>61</v>
      </c>
      <c r="F66" s="5"/>
      <c r="G66" s="6">
        <f>G67</f>
        <v>1</v>
      </c>
      <c r="H66" s="6">
        <f>H67</f>
        <v>1</v>
      </c>
      <c r="I66" s="20"/>
    </row>
    <row r="67" spans="2:9" s="19" customFormat="1" ht="24.75" customHeight="1">
      <c r="B67" s="21" t="s">
        <v>2</v>
      </c>
      <c r="C67" s="22" t="s">
        <v>75</v>
      </c>
      <c r="D67" s="5" t="s">
        <v>17</v>
      </c>
      <c r="E67" s="22" t="s">
        <v>77</v>
      </c>
      <c r="F67" s="5">
        <v>200</v>
      </c>
      <c r="G67" s="6">
        <v>1</v>
      </c>
      <c r="H67" s="6">
        <v>1</v>
      </c>
      <c r="I67" s="20"/>
    </row>
    <row r="68" spans="2:8" s="19" customFormat="1" ht="24.75" customHeight="1">
      <c r="B68" s="21" t="s">
        <v>79</v>
      </c>
      <c r="C68" s="22" t="s">
        <v>75</v>
      </c>
      <c r="D68" s="5" t="s">
        <v>78</v>
      </c>
      <c r="E68" s="22"/>
      <c r="F68" s="5"/>
      <c r="G68" s="6">
        <f>G69+G71+G73+G75+G77</f>
        <v>221</v>
      </c>
      <c r="H68" s="6">
        <f>H69+H71+H73+H75+H77</f>
        <v>261</v>
      </c>
    </row>
    <row r="69" spans="2:9" s="19" customFormat="1" ht="12.75">
      <c r="B69" s="21" t="s">
        <v>81</v>
      </c>
      <c r="C69" s="22" t="s">
        <v>75</v>
      </c>
      <c r="D69" s="5" t="s">
        <v>78</v>
      </c>
      <c r="E69" s="22" t="s">
        <v>80</v>
      </c>
      <c r="F69" s="5"/>
      <c r="G69" s="6">
        <f>G70</f>
        <v>1</v>
      </c>
      <c r="H69" s="6">
        <f>H70</f>
        <v>1</v>
      </c>
      <c r="I69" s="20"/>
    </row>
    <row r="70" spans="2:9" s="19" customFormat="1" ht="24.75" customHeight="1">
      <c r="B70" s="21" t="s">
        <v>2</v>
      </c>
      <c r="C70" s="22" t="s">
        <v>75</v>
      </c>
      <c r="D70" s="5" t="s">
        <v>78</v>
      </c>
      <c r="E70" s="22" t="s">
        <v>80</v>
      </c>
      <c r="F70" s="5">
        <v>200</v>
      </c>
      <c r="G70" s="6">
        <v>1</v>
      </c>
      <c r="H70" s="6">
        <v>1</v>
      </c>
      <c r="I70" s="20"/>
    </row>
    <row r="71" spans="2:9" s="19" customFormat="1" ht="25.5">
      <c r="B71" s="21" t="s">
        <v>83</v>
      </c>
      <c r="C71" s="22" t="s">
        <v>75</v>
      </c>
      <c r="D71" s="5" t="s">
        <v>78</v>
      </c>
      <c r="E71" s="22" t="s">
        <v>82</v>
      </c>
      <c r="F71" s="5"/>
      <c r="G71" s="6">
        <f>G72</f>
        <v>1</v>
      </c>
      <c r="H71" s="6">
        <f>H72</f>
        <v>1</v>
      </c>
      <c r="I71" s="20"/>
    </row>
    <row r="72" spans="2:9" s="19" customFormat="1" ht="24" customHeight="1">
      <c r="B72" s="21" t="s">
        <v>2</v>
      </c>
      <c r="C72" s="22" t="s">
        <v>75</v>
      </c>
      <c r="D72" s="5" t="s">
        <v>78</v>
      </c>
      <c r="E72" s="22" t="s">
        <v>82</v>
      </c>
      <c r="F72" s="5">
        <v>200</v>
      </c>
      <c r="G72" s="6">
        <v>1</v>
      </c>
      <c r="H72" s="6">
        <v>1</v>
      </c>
      <c r="I72" s="20"/>
    </row>
    <row r="73" spans="2:9" s="19" customFormat="1" ht="12.75">
      <c r="B73" s="21" t="s">
        <v>84</v>
      </c>
      <c r="C73" s="22" t="s">
        <v>75</v>
      </c>
      <c r="D73" s="5" t="s">
        <v>78</v>
      </c>
      <c r="E73" s="22" t="s">
        <v>85</v>
      </c>
      <c r="F73" s="5"/>
      <c r="G73" s="6">
        <f>G74</f>
        <v>1</v>
      </c>
      <c r="H73" s="6">
        <f>H74</f>
        <v>1</v>
      </c>
      <c r="I73" s="20"/>
    </row>
    <row r="74" spans="2:9" s="19" customFormat="1" ht="24" customHeight="1">
      <c r="B74" s="21" t="s">
        <v>2</v>
      </c>
      <c r="C74" s="22" t="s">
        <v>75</v>
      </c>
      <c r="D74" s="5" t="s">
        <v>78</v>
      </c>
      <c r="E74" s="22" t="s">
        <v>85</v>
      </c>
      <c r="F74" s="5">
        <v>200</v>
      </c>
      <c r="G74" s="6">
        <v>1</v>
      </c>
      <c r="H74" s="6">
        <v>1</v>
      </c>
      <c r="I74" s="20"/>
    </row>
    <row r="75" spans="2:9" s="19" customFormat="1" ht="12.75">
      <c r="B75" s="21" t="s">
        <v>86</v>
      </c>
      <c r="C75" s="22" t="s">
        <v>75</v>
      </c>
      <c r="D75" s="5" t="s">
        <v>78</v>
      </c>
      <c r="E75" s="22" t="s">
        <v>87</v>
      </c>
      <c r="F75" s="5"/>
      <c r="G75" s="6">
        <f>G76</f>
        <v>1</v>
      </c>
      <c r="H75" s="6">
        <f>H76</f>
        <v>1</v>
      </c>
      <c r="I75" s="20"/>
    </row>
    <row r="76" spans="2:9" s="19" customFormat="1" ht="24" customHeight="1">
      <c r="B76" s="21" t="s">
        <v>2</v>
      </c>
      <c r="C76" s="22" t="s">
        <v>75</v>
      </c>
      <c r="D76" s="5" t="s">
        <v>78</v>
      </c>
      <c r="E76" s="22" t="s">
        <v>87</v>
      </c>
      <c r="F76" s="5">
        <v>200</v>
      </c>
      <c r="G76" s="6">
        <v>1</v>
      </c>
      <c r="H76" s="6">
        <v>1</v>
      </c>
      <c r="I76" s="20"/>
    </row>
    <row r="77" spans="2:9" s="19" customFormat="1" ht="12.75">
      <c r="B77" s="21" t="s">
        <v>89</v>
      </c>
      <c r="C77" s="22" t="s">
        <v>75</v>
      </c>
      <c r="D77" s="5" t="s">
        <v>78</v>
      </c>
      <c r="E77" s="22" t="s">
        <v>88</v>
      </c>
      <c r="F77" s="5"/>
      <c r="G77" s="6">
        <f>G78</f>
        <v>217</v>
      </c>
      <c r="H77" s="6">
        <f>H78</f>
        <v>257</v>
      </c>
      <c r="I77" s="20"/>
    </row>
    <row r="78" spans="2:9" s="19" customFormat="1" ht="22.5" customHeight="1">
      <c r="B78" s="21" t="s">
        <v>2</v>
      </c>
      <c r="C78" s="22" t="s">
        <v>75</v>
      </c>
      <c r="D78" s="5" t="s">
        <v>78</v>
      </c>
      <c r="E78" s="22" t="s">
        <v>88</v>
      </c>
      <c r="F78" s="5">
        <v>200</v>
      </c>
      <c r="G78" s="6">
        <v>217</v>
      </c>
      <c r="H78" s="6">
        <v>257</v>
      </c>
      <c r="I78" s="20"/>
    </row>
    <row r="79" spans="2:8" s="19" customFormat="1" ht="12.75">
      <c r="B79" s="14" t="s">
        <v>21</v>
      </c>
      <c r="C79" s="10" t="s">
        <v>16</v>
      </c>
      <c r="D79" s="10"/>
      <c r="E79" s="10"/>
      <c r="F79" s="10"/>
      <c r="G79" s="10">
        <f aca="true" t="shared" si="4" ref="G79:H82">G80</f>
        <v>1</v>
      </c>
      <c r="H79" s="10">
        <f t="shared" si="4"/>
        <v>1</v>
      </c>
    </row>
    <row r="80" spans="2:8" s="19" customFormat="1" ht="12.75">
      <c r="B80" s="7" t="s">
        <v>33</v>
      </c>
      <c r="C80" s="5" t="s">
        <v>16</v>
      </c>
      <c r="D80" s="5" t="s">
        <v>16</v>
      </c>
      <c r="E80" s="5"/>
      <c r="F80" s="5"/>
      <c r="G80" s="5">
        <f t="shared" si="4"/>
        <v>1</v>
      </c>
      <c r="H80" s="5">
        <f t="shared" si="4"/>
        <v>1</v>
      </c>
    </row>
    <row r="81" spans="2:8" s="19" customFormat="1" ht="12.75">
      <c r="B81" s="29" t="s">
        <v>44</v>
      </c>
      <c r="C81" s="5" t="s">
        <v>16</v>
      </c>
      <c r="D81" s="5" t="s">
        <v>16</v>
      </c>
      <c r="E81" s="5" t="s">
        <v>61</v>
      </c>
      <c r="F81" s="5"/>
      <c r="G81" s="5">
        <f t="shared" si="4"/>
        <v>1</v>
      </c>
      <c r="H81" s="5">
        <f t="shared" si="4"/>
        <v>1</v>
      </c>
    </row>
    <row r="82" spans="2:8" s="19" customFormat="1" ht="12.75">
      <c r="B82" s="21" t="s">
        <v>66</v>
      </c>
      <c r="C82" s="5" t="s">
        <v>16</v>
      </c>
      <c r="D82" s="5" t="s">
        <v>16</v>
      </c>
      <c r="E82" s="5" t="s">
        <v>67</v>
      </c>
      <c r="F82" s="5"/>
      <c r="G82" s="5">
        <f t="shared" si="4"/>
        <v>1</v>
      </c>
      <c r="H82" s="5">
        <f t="shared" si="4"/>
        <v>1</v>
      </c>
    </row>
    <row r="83" spans="2:8" s="19" customFormat="1" ht="27.75" customHeight="1">
      <c r="B83" s="25" t="s">
        <v>2</v>
      </c>
      <c r="C83" s="5" t="s">
        <v>16</v>
      </c>
      <c r="D83" s="5" t="s">
        <v>16</v>
      </c>
      <c r="E83" s="5" t="s">
        <v>67</v>
      </c>
      <c r="F83" s="5">
        <v>200</v>
      </c>
      <c r="G83" s="5">
        <v>1</v>
      </c>
      <c r="H83" s="5">
        <v>1</v>
      </c>
    </row>
    <row r="84" spans="2:8" s="19" customFormat="1" ht="12.75">
      <c r="B84" s="9" t="s">
        <v>24</v>
      </c>
      <c r="C84" s="10" t="s">
        <v>14</v>
      </c>
      <c r="D84" s="10"/>
      <c r="E84" s="10"/>
      <c r="F84" s="10"/>
      <c r="G84" s="33">
        <f aca="true" t="shared" si="5" ref="G84:H86">G85</f>
        <v>37</v>
      </c>
      <c r="H84" s="33">
        <f t="shared" si="5"/>
        <v>37</v>
      </c>
    </row>
    <row r="85" spans="2:8" s="19" customFormat="1" ht="12.75">
      <c r="B85" s="7" t="s">
        <v>18</v>
      </c>
      <c r="C85" s="5" t="s">
        <v>14</v>
      </c>
      <c r="D85" s="5" t="s">
        <v>15</v>
      </c>
      <c r="E85" s="5"/>
      <c r="F85" s="5"/>
      <c r="G85" s="17">
        <f t="shared" si="5"/>
        <v>37</v>
      </c>
      <c r="H85" s="17">
        <f t="shared" si="5"/>
        <v>37</v>
      </c>
    </row>
    <row r="86" spans="2:8" s="19" customFormat="1" ht="36" customHeight="1">
      <c r="B86" s="21" t="s">
        <v>42</v>
      </c>
      <c r="C86" s="5" t="s">
        <v>14</v>
      </c>
      <c r="D86" s="5" t="s">
        <v>15</v>
      </c>
      <c r="E86" s="5" t="s">
        <v>68</v>
      </c>
      <c r="F86" s="5"/>
      <c r="G86" s="17">
        <f t="shared" si="5"/>
        <v>37</v>
      </c>
      <c r="H86" s="17">
        <f t="shared" si="5"/>
        <v>37</v>
      </c>
    </row>
    <row r="87" spans="2:8" s="19" customFormat="1" ht="24.75" customHeight="1">
      <c r="B87" s="29" t="s">
        <v>4</v>
      </c>
      <c r="C87" s="5" t="s">
        <v>14</v>
      </c>
      <c r="D87" s="5" t="s">
        <v>15</v>
      </c>
      <c r="E87" s="5" t="s">
        <v>68</v>
      </c>
      <c r="F87" s="5">
        <v>300</v>
      </c>
      <c r="G87" s="17">
        <v>37</v>
      </c>
      <c r="H87" s="17">
        <v>37</v>
      </c>
    </row>
    <row r="88" spans="2:8" s="19" customFormat="1" ht="12.75">
      <c r="B88" s="38" t="s">
        <v>26</v>
      </c>
      <c r="C88" s="39"/>
      <c r="D88" s="39"/>
      <c r="E88" s="39"/>
      <c r="F88" s="39"/>
      <c r="G88" s="40">
        <f>G16+G44+G50+G55+G64+G79+G84</f>
        <v>3556.2000000000003</v>
      </c>
      <c r="H88" s="40">
        <f>H16+H44+H50+H55+H64+H79+H84</f>
        <v>3592.1000000000004</v>
      </c>
    </row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pans="2:9" s="19" customFormat="1" ht="15.75">
      <c r="B101" s="45" t="s">
        <v>28</v>
      </c>
      <c r="I101" s="43"/>
    </row>
    <row r="102" s="19" customFormat="1" ht="15.75">
      <c r="B102" s="45" t="s">
        <v>105</v>
      </c>
    </row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</sheetData>
  <sheetProtection/>
  <mergeCells count="13">
    <mergeCell ref="C2:H2"/>
    <mergeCell ref="C3:H3"/>
    <mergeCell ref="C4:H4"/>
    <mergeCell ref="C5:H5"/>
    <mergeCell ref="H12:H14"/>
    <mergeCell ref="B9:G9"/>
    <mergeCell ref="B10:G10"/>
    <mergeCell ref="B12:B14"/>
    <mergeCell ref="C12:C14"/>
    <mergeCell ref="D12:D14"/>
    <mergeCell ref="E12:E14"/>
    <mergeCell ref="F12:F14"/>
    <mergeCell ref="G12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tabSelected="1" zoomScalePageLayoutView="0" workbookViewId="0" topLeftCell="B73">
      <selection activeCell="B101" sqref="B101:J107"/>
    </sheetView>
  </sheetViews>
  <sheetFormatPr defaultColWidth="9.00390625" defaultRowHeight="12.75"/>
  <cols>
    <col min="1" max="1" width="3.125" style="0" customWidth="1"/>
    <col min="2" max="2" width="43.25390625" style="0" customWidth="1"/>
    <col min="3" max="3" width="6.00390625" style="0" customWidth="1"/>
    <col min="4" max="4" width="4.875" style="0" customWidth="1"/>
    <col min="5" max="5" width="5.00390625" style="0" customWidth="1"/>
    <col min="6" max="6" width="9.75390625" style="0" customWidth="1"/>
    <col min="7" max="7" width="4.75390625" style="0" customWidth="1"/>
    <col min="8" max="8" width="8.125" style="0" customWidth="1"/>
    <col min="9" max="9" width="9.125" style="0" customWidth="1"/>
    <col min="10" max="10" width="17.75390625" style="0" customWidth="1"/>
  </cols>
  <sheetData>
    <row r="2" spans="2:8" ht="12.75">
      <c r="B2" s="1"/>
      <c r="C2" s="1"/>
      <c r="D2" s="77" t="s">
        <v>166</v>
      </c>
      <c r="E2" s="77"/>
      <c r="F2" s="77"/>
      <c r="G2" s="77"/>
      <c r="H2" s="77"/>
    </row>
    <row r="3" spans="2:8" ht="12.75">
      <c r="B3" s="1"/>
      <c r="C3" s="1"/>
      <c r="D3" s="77" t="s">
        <v>30</v>
      </c>
      <c r="E3" s="77"/>
      <c r="F3" s="77"/>
      <c r="G3" s="77"/>
      <c r="H3" s="77"/>
    </row>
    <row r="4" spans="2:8" ht="12.75">
      <c r="B4" s="1"/>
      <c r="C4" s="1"/>
      <c r="D4" s="77" t="s">
        <v>51</v>
      </c>
      <c r="E4" s="77"/>
      <c r="F4" s="77"/>
      <c r="G4" s="77"/>
      <c r="H4" s="77"/>
    </row>
    <row r="5" spans="2:8" ht="14.25" customHeight="1">
      <c r="B5" s="1"/>
      <c r="C5" s="1"/>
      <c r="D5" s="77" t="s">
        <v>162</v>
      </c>
      <c r="E5" s="77"/>
      <c r="F5" s="77"/>
      <c r="G5" s="77"/>
      <c r="H5" s="77"/>
    </row>
    <row r="6" spans="2:8" ht="12.75">
      <c r="B6" s="1"/>
      <c r="C6" s="1"/>
      <c r="D6" s="2"/>
      <c r="E6" s="2"/>
      <c r="F6" s="2"/>
      <c r="G6" s="2"/>
      <c r="H6" s="2"/>
    </row>
    <row r="7" spans="2:8" ht="15.75">
      <c r="B7" s="81" t="s">
        <v>172</v>
      </c>
      <c r="C7" s="81"/>
      <c r="D7" s="81"/>
      <c r="E7" s="81"/>
      <c r="F7" s="81"/>
      <c r="G7" s="81"/>
      <c r="H7" s="81"/>
    </row>
    <row r="8" spans="2:8" ht="15.75">
      <c r="B8" s="81" t="s">
        <v>173</v>
      </c>
      <c r="C8" s="81"/>
      <c r="D8" s="81"/>
      <c r="E8" s="81"/>
      <c r="F8" s="81"/>
      <c r="G8" s="81"/>
      <c r="H8" s="81"/>
    </row>
    <row r="9" spans="2:8" ht="15.75">
      <c r="B9" s="81"/>
      <c r="C9" s="81"/>
      <c r="D9" s="81"/>
      <c r="E9" s="81"/>
      <c r="F9" s="81"/>
      <c r="G9" s="81"/>
      <c r="H9" s="81"/>
    </row>
    <row r="10" spans="2:8" ht="12.75">
      <c r="B10" s="82"/>
      <c r="C10" s="82"/>
      <c r="D10" s="82"/>
      <c r="E10" s="82"/>
      <c r="F10" s="82"/>
      <c r="G10" s="82"/>
      <c r="H10" s="82"/>
    </row>
    <row r="11" spans="2:8" ht="12.75">
      <c r="B11" s="3"/>
      <c r="C11" s="3"/>
      <c r="D11" s="3"/>
      <c r="E11" s="3"/>
      <c r="F11" s="3"/>
      <c r="G11" s="3"/>
      <c r="H11" s="4" t="s">
        <v>29</v>
      </c>
    </row>
    <row r="12" spans="2:8" s="19" customFormat="1" ht="12.75" customHeight="1">
      <c r="B12" s="83" t="s">
        <v>5</v>
      </c>
      <c r="C12" s="86" t="s">
        <v>19</v>
      </c>
      <c r="D12" s="83" t="s">
        <v>6</v>
      </c>
      <c r="E12" s="83" t="s">
        <v>7</v>
      </c>
      <c r="F12" s="83" t="s">
        <v>20</v>
      </c>
      <c r="G12" s="83" t="s">
        <v>8</v>
      </c>
      <c r="H12" s="84" t="s">
        <v>156</v>
      </c>
    </row>
    <row r="13" spans="2:8" s="19" customFormat="1" ht="12.75">
      <c r="B13" s="83"/>
      <c r="C13" s="87"/>
      <c r="D13" s="83"/>
      <c r="E13" s="83"/>
      <c r="F13" s="83"/>
      <c r="G13" s="83"/>
      <c r="H13" s="84"/>
    </row>
    <row r="14" spans="2:8" s="19" customFormat="1" ht="12.75">
      <c r="B14" s="83"/>
      <c r="C14" s="88"/>
      <c r="D14" s="83"/>
      <c r="E14" s="83"/>
      <c r="F14" s="83"/>
      <c r="G14" s="83"/>
      <c r="H14" s="84"/>
    </row>
    <row r="15" spans="2:8" s="19" customFormat="1" ht="12.75">
      <c r="B15" s="66">
        <v>1</v>
      </c>
      <c r="C15" s="66"/>
      <c r="D15" s="66">
        <v>3</v>
      </c>
      <c r="E15" s="66">
        <v>4</v>
      </c>
      <c r="F15" s="66">
        <v>5</v>
      </c>
      <c r="G15" s="66">
        <v>6</v>
      </c>
      <c r="H15" s="66">
        <v>7</v>
      </c>
    </row>
    <row r="16" spans="2:9" s="19" customFormat="1" ht="12.75">
      <c r="B16" s="9" t="s">
        <v>34</v>
      </c>
      <c r="C16" s="9">
        <v>778</v>
      </c>
      <c r="D16" s="11" t="s">
        <v>15</v>
      </c>
      <c r="E16" s="10"/>
      <c r="F16" s="11"/>
      <c r="G16" s="10"/>
      <c r="H16" s="12">
        <f>H17+H21+H28+H31</f>
        <v>2492.4</v>
      </c>
      <c r="I16" s="20"/>
    </row>
    <row r="17" spans="2:8" s="19" customFormat="1" ht="36" customHeight="1">
      <c r="B17" s="21" t="s">
        <v>35</v>
      </c>
      <c r="C17" s="8">
        <v>778</v>
      </c>
      <c r="D17" s="22" t="s">
        <v>15</v>
      </c>
      <c r="E17" s="5" t="s">
        <v>17</v>
      </c>
      <c r="F17" s="22"/>
      <c r="G17" s="5"/>
      <c r="H17" s="6">
        <f>H20</f>
        <v>500</v>
      </c>
    </row>
    <row r="18" spans="2:9" s="19" customFormat="1" ht="22.5" customHeight="1">
      <c r="B18" s="21" t="s">
        <v>46</v>
      </c>
      <c r="C18" s="8">
        <v>778</v>
      </c>
      <c r="D18" s="22" t="s">
        <v>15</v>
      </c>
      <c r="E18" s="5" t="s">
        <v>17</v>
      </c>
      <c r="F18" s="22" t="s">
        <v>53</v>
      </c>
      <c r="G18" s="5"/>
      <c r="H18" s="6">
        <f>H20</f>
        <v>500</v>
      </c>
      <c r="I18" s="20"/>
    </row>
    <row r="19" spans="2:9" s="19" customFormat="1" ht="12.75">
      <c r="B19" s="21" t="s">
        <v>28</v>
      </c>
      <c r="C19" s="8">
        <v>778</v>
      </c>
      <c r="D19" s="22" t="s">
        <v>15</v>
      </c>
      <c r="E19" s="5" t="s">
        <v>17</v>
      </c>
      <c r="F19" s="22" t="s">
        <v>54</v>
      </c>
      <c r="G19" s="5"/>
      <c r="H19" s="6">
        <f>H20</f>
        <v>500</v>
      </c>
      <c r="I19" s="20"/>
    </row>
    <row r="20" spans="2:8" s="19" customFormat="1" ht="63.75" customHeight="1">
      <c r="B20" s="23" t="s">
        <v>1</v>
      </c>
      <c r="C20" s="8">
        <v>778</v>
      </c>
      <c r="D20" s="22" t="s">
        <v>15</v>
      </c>
      <c r="E20" s="5" t="s">
        <v>17</v>
      </c>
      <c r="F20" s="22" t="s">
        <v>54</v>
      </c>
      <c r="G20" s="5">
        <v>100</v>
      </c>
      <c r="H20" s="6">
        <v>500</v>
      </c>
    </row>
    <row r="21" spans="2:8" s="19" customFormat="1" ht="49.5" customHeight="1">
      <c r="B21" s="70" t="s">
        <v>27</v>
      </c>
      <c r="C21" s="71">
        <v>778</v>
      </c>
      <c r="D21" s="35" t="s">
        <v>15</v>
      </c>
      <c r="E21" s="35" t="s">
        <v>13</v>
      </c>
      <c r="F21" s="35"/>
      <c r="G21" s="35"/>
      <c r="H21" s="36">
        <f>H22</f>
        <v>1683</v>
      </c>
    </row>
    <row r="22" spans="2:8" s="19" customFormat="1" ht="27.75" customHeight="1">
      <c r="B22" s="21" t="s">
        <v>40</v>
      </c>
      <c r="C22" s="8">
        <v>778</v>
      </c>
      <c r="D22" s="5" t="s">
        <v>15</v>
      </c>
      <c r="E22" s="5" t="s">
        <v>13</v>
      </c>
      <c r="F22" s="5" t="s">
        <v>55</v>
      </c>
      <c r="G22" s="5"/>
      <c r="H22" s="6">
        <f>H23</f>
        <v>1683</v>
      </c>
    </row>
    <row r="23" spans="2:8" s="19" customFormat="1" ht="24.75" customHeight="1">
      <c r="B23" s="72" t="s">
        <v>47</v>
      </c>
      <c r="C23" s="8">
        <v>778</v>
      </c>
      <c r="D23" s="5" t="s">
        <v>15</v>
      </c>
      <c r="E23" s="5" t="s">
        <v>13</v>
      </c>
      <c r="F23" s="5" t="s">
        <v>55</v>
      </c>
      <c r="G23" s="5"/>
      <c r="H23" s="6">
        <f>H24</f>
        <v>1683</v>
      </c>
    </row>
    <row r="24" spans="2:8" s="19" customFormat="1" ht="24.75" customHeight="1">
      <c r="B24" s="72" t="s">
        <v>37</v>
      </c>
      <c r="C24" s="8">
        <v>778</v>
      </c>
      <c r="D24" s="5" t="s">
        <v>15</v>
      </c>
      <c r="E24" s="5" t="s">
        <v>13</v>
      </c>
      <c r="F24" s="5" t="s">
        <v>55</v>
      </c>
      <c r="G24" s="5"/>
      <c r="H24" s="6">
        <f>H25+H26+H27</f>
        <v>1683</v>
      </c>
    </row>
    <row r="25" spans="2:8" s="19" customFormat="1" ht="63.75">
      <c r="B25" s="23" t="s">
        <v>1</v>
      </c>
      <c r="C25" s="8">
        <v>778</v>
      </c>
      <c r="D25" s="5" t="s">
        <v>15</v>
      </c>
      <c r="E25" s="5" t="s">
        <v>13</v>
      </c>
      <c r="F25" s="5" t="s">
        <v>55</v>
      </c>
      <c r="G25" s="5">
        <v>100</v>
      </c>
      <c r="H25" s="6">
        <v>1393</v>
      </c>
    </row>
    <row r="26" spans="2:8" s="19" customFormat="1" ht="24" customHeight="1">
      <c r="B26" s="25" t="s">
        <v>2</v>
      </c>
      <c r="C26" s="8">
        <v>778</v>
      </c>
      <c r="D26" s="5" t="s">
        <v>15</v>
      </c>
      <c r="E26" s="5" t="s">
        <v>13</v>
      </c>
      <c r="F26" s="5" t="s">
        <v>55</v>
      </c>
      <c r="G26" s="5">
        <v>200</v>
      </c>
      <c r="H26" s="6">
        <v>278</v>
      </c>
    </row>
    <row r="27" spans="2:8" s="19" customFormat="1" ht="12.75">
      <c r="B27" s="26" t="s">
        <v>3</v>
      </c>
      <c r="C27" s="8">
        <v>778</v>
      </c>
      <c r="D27" s="5" t="s">
        <v>15</v>
      </c>
      <c r="E27" s="5" t="s">
        <v>13</v>
      </c>
      <c r="F27" s="5" t="s">
        <v>55</v>
      </c>
      <c r="G27" s="5">
        <v>800</v>
      </c>
      <c r="H27" s="6">
        <v>12</v>
      </c>
    </row>
    <row r="28" spans="2:8" s="19" customFormat="1" ht="12.75" hidden="1">
      <c r="B28" s="34" t="s">
        <v>71</v>
      </c>
      <c r="C28" s="9">
        <v>778</v>
      </c>
      <c r="D28" s="35" t="s">
        <v>15</v>
      </c>
      <c r="E28" s="35" t="s">
        <v>69</v>
      </c>
      <c r="F28" s="35"/>
      <c r="G28" s="35"/>
      <c r="H28" s="35">
        <f>H30</f>
        <v>0</v>
      </c>
    </row>
    <row r="29" spans="2:8" s="19" customFormat="1" ht="38.25" hidden="1">
      <c r="B29" s="27" t="s">
        <v>72</v>
      </c>
      <c r="C29" s="9">
        <v>778</v>
      </c>
      <c r="D29" s="5" t="s">
        <v>15</v>
      </c>
      <c r="E29" s="5" t="s">
        <v>16</v>
      </c>
      <c r="F29" s="5" t="s">
        <v>70</v>
      </c>
      <c r="G29" s="5"/>
      <c r="H29" s="5">
        <f>H30</f>
        <v>0</v>
      </c>
    </row>
    <row r="30" spans="2:8" s="19" customFormat="1" ht="12.75" hidden="1">
      <c r="B30" s="26" t="s">
        <v>3</v>
      </c>
      <c r="C30" s="9">
        <v>778</v>
      </c>
      <c r="D30" s="5" t="s">
        <v>15</v>
      </c>
      <c r="E30" s="5" t="s">
        <v>16</v>
      </c>
      <c r="F30" s="5" t="s">
        <v>70</v>
      </c>
      <c r="G30" s="5">
        <v>800</v>
      </c>
      <c r="H30" s="5"/>
    </row>
    <row r="31" spans="2:8" s="19" customFormat="1" ht="12.75">
      <c r="B31" s="37" t="s">
        <v>9</v>
      </c>
      <c r="C31" s="71">
        <v>778</v>
      </c>
      <c r="D31" s="35" t="s">
        <v>15</v>
      </c>
      <c r="E31" s="35" t="s">
        <v>31</v>
      </c>
      <c r="F31" s="35"/>
      <c r="G31" s="35"/>
      <c r="H31" s="36">
        <f>H32+H34+H36</f>
        <v>309.40000000000003</v>
      </c>
    </row>
    <row r="32" spans="2:8" s="19" customFormat="1" ht="29.25" customHeight="1">
      <c r="B32" s="28" t="s">
        <v>91</v>
      </c>
      <c r="C32" s="8">
        <v>778</v>
      </c>
      <c r="D32" s="5" t="s">
        <v>15</v>
      </c>
      <c r="E32" s="5" t="s">
        <v>31</v>
      </c>
      <c r="F32" s="5" t="s">
        <v>90</v>
      </c>
      <c r="G32" s="5"/>
      <c r="H32" s="5">
        <f>H33</f>
        <v>1</v>
      </c>
    </row>
    <row r="33" spans="2:8" s="19" customFormat="1" ht="26.25" customHeight="1">
      <c r="B33" s="28" t="s">
        <v>2</v>
      </c>
      <c r="C33" s="8">
        <v>778</v>
      </c>
      <c r="D33" s="5" t="s">
        <v>15</v>
      </c>
      <c r="E33" s="5" t="s">
        <v>31</v>
      </c>
      <c r="F33" s="5" t="s">
        <v>90</v>
      </c>
      <c r="G33" s="5">
        <v>200</v>
      </c>
      <c r="H33" s="5">
        <v>1</v>
      </c>
    </row>
    <row r="34" spans="2:8" s="19" customFormat="1" ht="26.25" customHeight="1">
      <c r="B34" s="28" t="s">
        <v>48</v>
      </c>
      <c r="C34" s="8">
        <v>778</v>
      </c>
      <c r="D34" s="5" t="s">
        <v>15</v>
      </c>
      <c r="E34" s="5" t="s">
        <v>31</v>
      </c>
      <c r="F34" s="5" t="s">
        <v>97</v>
      </c>
      <c r="G34" s="5"/>
      <c r="H34" s="5">
        <f>H35</f>
        <v>38.8</v>
      </c>
    </row>
    <row r="35" spans="2:8" s="19" customFormat="1" ht="27.75" customHeight="1">
      <c r="B35" s="28" t="s">
        <v>2</v>
      </c>
      <c r="C35" s="8">
        <v>778</v>
      </c>
      <c r="D35" s="5" t="s">
        <v>15</v>
      </c>
      <c r="E35" s="5" t="s">
        <v>31</v>
      </c>
      <c r="F35" s="5" t="s">
        <v>97</v>
      </c>
      <c r="G35" s="5">
        <v>200</v>
      </c>
      <c r="H35" s="5">
        <v>38.8</v>
      </c>
    </row>
    <row r="36" spans="2:8" s="19" customFormat="1" ht="15.75" customHeight="1">
      <c r="B36" s="29" t="s">
        <v>92</v>
      </c>
      <c r="C36" s="8">
        <v>778</v>
      </c>
      <c r="D36" s="5" t="s">
        <v>15</v>
      </c>
      <c r="E36" s="5" t="s">
        <v>31</v>
      </c>
      <c r="F36" s="5" t="s">
        <v>61</v>
      </c>
      <c r="G36" s="5"/>
      <c r="H36" s="5">
        <f>H37+H41+H40</f>
        <v>269.6</v>
      </c>
    </row>
    <row r="37" spans="2:8" s="19" customFormat="1" ht="15.75" customHeight="1">
      <c r="B37" s="29" t="s">
        <v>93</v>
      </c>
      <c r="C37" s="8">
        <v>778</v>
      </c>
      <c r="D37" s="5" t="s">
        <v>15</v>
      </c>
      <c r="E37" s="5" t="s">
        <v>31</v>
      </c>
      <c r="F37" s="5" t="s">
        <v>65</v>
      </c>
      <c r="G37" s="5"/>
      <c r="H37" s="5">
        <f>H38+H39</f>
        <v>205.6</v>
      </c>
    </row>
    <row r="38" spans="2:8" s="19" customFormat="1" ht="33" customHeight="1">
      <c r="B38" s="29" t="s">
        <v>94</v>
      </c>
      <c r="C38" s="8">
        <v>778</v>
      </c>
      <c r="D38" s="5" t="s">
        <v>15</v>
      </c>
      <c r="E38" s="5" t="s">
        <v>31</v>
      </c>
      <c r="F38" s="5" t="s">
        <v>65</v>
      </c>
      <c r="G38" s="5">
        <v>200</v>
      </c>
      <c r="H38" s="5">
        <v>204.6</v>
      </c>
    </row>
    <row r="39" spans="2:8" s="19" customFormat="1" ht="15.75" customHeight="1">
      <c r="B39" s="29" t="s">
        <v>3</v>
      </c>
      <c r="C39" s="8">
        <v>778</v>
      </c>
      <c r="D39" s="5" t="s">
        <v>15</v>
      </c>
      <c r="E39" s="5" t="s">
        <v>31</v>
      </c>
      <c r="F39" s="5" t="s">
        <v>65</v>
      </c>
      <c r="G39" s="5">
        <v>800</v>
      </c>
      <c r="H39" s="5">
        <v>1</v>
      </c>
    </row>
    <row r="40" spans="2:8" s="19" customFormat="1" ht="15.75" customHeight="1">
      <c r="B40" s="29" t="s">
        <v>103</v>
      </c>
      <c r="C40" s="8">
        <v>778</v>
      </c>
      <c r="D40" s="5" t="s">
        <v>15</v>
      </c>
      <c r="E40" s="5" t="s">
        <v>31</v>
      </c>
      <c r="F40" s="5" t="s">
        <v>104</v>
      </c>
      <c r="G40" s="5">
        <v>500</v>
      </c>
      <c r="H40" s="5">
        <v>20</v>
      </c>
    </row>
    <row r="41" spans="2:8" s="19" customFormat="1" ht="15.75" customHeight="1">
      <c r="B41" s="29" t="s">
        <v>96</v>
      </c>
      <c r="C41" s="8">
        <v>778</v>
      </c>
      <c r="D41" s="5" t="s">
        <v>15</v>
      </c>
      <c r="E41" s="5" t="s">
        <v>31</v>
      </c>
      <c r="F41" s="5" t="s">
        <v>95</v>
      </c>
      <c r="G41" s="5"/>
      <c r="H41" s="5">
        <f>H42+H43</f>
        <v>44</v>
      </c>
    </row>
    <row r="42" spans="2:8" s="19" customFormat="1" ht="27.75" customHeight="1">
      <c r="B42" s="29" t="s">
        <v>94</v>
      </c>
      <c r="C42" s="8">
        <v>778</v>
      </c>
      <c r="D42" s="5" t="s">
        <v>15</v>
      </c>
      <c r="E42" s="5" t="s">
        <v>31</v>
      </c>
      <c r="F42" s="5" t="s">
        <v>95</v>
      </c>
      <c r="G42" s="5">
        <v>200</v>
      </c>
      <c r="H42" s="5">
        <v>4</v>
      </c>
    </row>
    <row r="43" spans="2:8" s="19" customFormat="1" ht="15.75" customHeight="1">
      <c r="B43" s="29" t="s">
        <v>3</v>
      </c>
      <c r="C43" s="8">
        <v>778</v>
      </c>
      <c r="D43" s="5" t="s">
        <v>15</v>
      </c>
      <c r="E43" s="5" t="s">
        <v>31</v>
      </c>
      <c r="F43" s="5" t="s">
        <v>95</v>
      </c>
      <c r="G43" s="5">
        <v>800</v>
      </c>
      <c r="H43" s="5">
        <v>40</v>
      </c>
    </row>
    <row r="44" spans="2:8" s="19" customFormat="1" ht="12.75">
      <c r="B44" s="14" t="s">
        <v>32</v>
      </c>
      <c r="C44" s="9">
        <v>778</v>
      </c>
      <c r="D44" s="15" t="s">
        <v>17</v>
      </c>
      <c r="E44" s="16"/>
      <c r="F44" s="13"/>
      <c r="G44" s="13"/>
      <c r="H44" s="10">
        <f>H45</f>
        <v>162.7</v>
      </c>
    </row>
    <row r="45" spans="2:8" s="19" customFormat="1" ht="12.75">
      <c r="B45" s="28" t="s">
        <v>36</v>
      </c>
      <c r="C45" s="8">
        <v>778</v>
      </c>
      <c r="D45" s="30" t="s">
        <v>17</v>
      </c>
      <c r="E45" s="30" t="s">
        <v>11</v>
      </c>
      <c r="F45" s="5"/>
      <c r="G45" s="5"/>
      <c r="H45" s="5">
        <f>H46</f>
        <v>162.7</v>
      </c>
    </row>
    <row r="46" spans="2:8" s="19" customFormat="1" ht="12.75">
      <c r="B46" s="28" t="s">
        <v>39</v>
      </c>
      <c r="C46" s="8">
        <v>778</v>
      </c>
      <c r="D46" s="30" t="s">
        <v>17</v>
      </c>
      <c r="E46" s="30" t="s">
        <v>11</v>
      </c>
      <c r="F46" s="5" t="s">
        <v>0</v>
      </c>
      <c r="G46" s="5"/>
      <c r="H46" s="5">
        <f>H47</f>
        <v>162.7</v>
      </c>
    </row>
    <row r="47" spans="2:8" s="19" customFormat="1" ht="25.5">
      <c r="B47" s="28" t="s">
        <v>41</v>
      </c>
      <c r="C47" s="8">
        <v>778</v>
      </c>
      <c r="D47" s="30" t="s">
        <v>17</v>
      </c>
      <c r="E47" s="30" t="s">
        <v>11</v>
      </c>
      <c r="F47" s="5" t="s">
        <v>57</v>
      </c>
      <c r="G47" s="5"/>
      <c r="H47" s="5">
        <f>H48</f>
        <v>162.7</v>
      </c>
    </row>
    <row r="48" spans="2:8" s="19" customFormat="1" ht="36" customHeight="1">
      <c r="B48" s="25" t="s">
        <v>25</v>
      </c>
      <c r="C48" s="8">
        <v>778</v>
      </c>
      <c r="D48" s="30" t="s">
        <v>17</v>
      </c>
      <c r="E48" s="30" t="s">
        <v>11</v>
      </c>
      <c r="F48" s="5" t="s">
        <v>56</v>
      </c>
      <c r="G48" s="5"/>
      <c r="H48" s="5">
        <f>H49</f>
        <v>162.7</v>
      </c>
    </row>
    <row r="49" spans="2:8" s="19" customFormat="1" ht="12.75">
      <c r="B49" s="31" t="s">
        <v>58</v>
      </c>
      <c r="C49" s="8">
        <v>778</v>
      </c>
      <c r="D49" s="30" t="s">
        <v>17</v>
      </c>
      <c r="E49" s="30" t="s">
        <v>11</v>
      </c>
      <c r="F49" s="5" t="s">
        <v>56</v>
      </c>
      <c r="G49" s="5">
        <v>100</v>
      </c>
      <c r="H49" s="5">
        <v>162.7</v>
      </c>
    </row>
    <row r="50" spans="2:8" s="19" customFormat="1" ht="25.5">
      <c r="B50" s="18" t="s">
        <v>22</v>
      </c>
      <c r="C50" s="9">
        <v>778</v>
      </c>
      <c r="D50" s="10" t="s">
        <v>11</v>
      </c>
      <c r="E50" s="10"/>
      <c r="F50" s="10"/>
      <c r="G50" s="10"/>
      <c r="H50" s="33">
        <f>H51</f>
        <v>2</v>
      </c>
    </row>
    <row r="51" spans="2:8" s="19" customFormat="1" ht="37.5" customHeight="1">
      <c r="B51" s="21" t="s">
        <v>23</v>
      </c>
      <c r="C51" s="8">
        <v>778</v>
      </c>
      <c r="D51" s="5" t="s">
        <v>11</v>
      </c>
      <c r="E51" s="5" t="s">
        <v>12</v>
      </c>
      <c r="F51" s="5"/>
      <c r="G51" s="5"/>
      <c r="H51" s="17">
        <f>H52</f>
        <v>2</v>
      </c>
    </row>
    <row r="52" spans="2:8" s="19" customFormat="1" ht="12.75">
      <c r="B52" s="28" t="s">
        <v>39</v>
      </c>
      <c r="C52" s="8">
        <v>778</v>
      </c>
      <c r="D52" s="5"/>
      <c r="E52" s="5"/>
      <c r="F52" s="5" t="s">
        <v>59</v>
      </c>
      <c r="G52" s="5"/>
      <c r="H52" s="17">
        <f>H53</f>
        <v>2</v>
      </c>
    </row>
    <row r="53" spans="2:8" s="19" customFormat="1" ht="36.75" customHeight="1">
      <c r="B53" s="21" t="s">
        <v>23</v>
      </c>
      <c r="C53" s="8">
        <v>778</v>
      </c>
      <c r="D53" s="5" t="s">
        <v>11</v>
      </c>
      <c r="E53" s="5" t="s">
        <v>12</v>
      </c>
      <c r="F53" s="5" t="s">
        <v>60</v>
      </c>
      <c r="G53" s="5"/>
      <c r="H53" s="17">
        <f>H54</f>
        <v>2</v>
      </c>
    </row>
    <row r="54" spans="2:8" s="19" customFormat="1" ht="27.75" customHeight="1">
      <c r="B54" s="25" t="s">
        <v>2</v>
      </c>
      <c r="C54" s="8">
        <v>778</v>
      </c>
      <c r="D54" s="5" t="s">
        <v>11</v>
      </c>
      <c r="E54" s="5" t="s">
        <v>12</v>
      </c>
      <c r="F54" s="5" t="s">
        <v>60</v>
      </c>
      <c r="G54" s="5">
        <v>200</v>
      </c>
      <c r="H54" s="17">
        <v>2</v>
      </c>
    </row>
    <row r="55" spans="2:8" s="19" customFormat="1" ht="12.75">
      <c r="B55" s="14" t="s">
        <v>10</v>
      </c>
      <c r="C55" s="9">
        <v>778</v>
      </c>
      <c r="D55" s="10" t="s">
        <v>13</v>
      </c>
      <c r="E55" s="10"/>
      <c r="F55" s="10"/>
      <c r="G55" s="10"/>
      <c r="H55" s="12">
        <f>H56+H61</f>
        <v>693.9</v>
      </c>
    </row>
    <row r="56" spans="2:8" s="19" customFormat="1" ht="12.75">
      <c r="B56" s="28" t="s">
        <v>45</v>
      </c>
      <c r="C56" s="8">
        <v>778</v>
      </c>
      <c r="D56" s="5" t="s">
        <v>13</v>
      </c>
      <c r="E56" s="5" t="s">
        <v>12</v>
      </c>
      <c r="F56" s="5"/>
      <c r="G56" s="5"/>
      <c r="H56" s="5">
        <f>H57</f>
        <v>692.9</v>
      </c>
    </row>
    <row r="57" spans="2:8" s="19" customFormat="1" ht="25.5">
      <c r="B57" s="21" t="s">
        <v>38</v>
      </c>
      <c r="C57" s="8">
        <v>778</v>
      </c>
      <c r="D57" s="5" t="s">
        <v>13</v>
      </c>
      <c r="E57" s="5" t="s">
        <v>12</v>
      </c>
      <c r="F57" s="5" t="s">
        <v>61</v>
      </c>
      <c r="G57" s="5"/>
      <c r="H57" s="5">
        <f>H58</f>
        <v>692.9</v>
      </c>
    </row>
    <row r="58" spans="2:8" s="19" customFormat="1" ht="12.75">
      <c r="B58" s="31" t="s">
        <v>43</v>
      </c>
      <c r="C58" s="8">
        <v>778</v>
      </c>
      <c r="D58" s="5" t="s">
        <v>13</v>
      </c>
      <c r="E58" s="5" t="s">
        <v>12</v>
      </c>
      <c r="F58" s="5" t="s">
        <v>62</v>
      </c>
      <c r="G58" s="5"/>
      <c r="H58" s="5">
        <f>H59</f>
        <v>692.9</v>
      </c>
    </row>
    <row r="59" spans="2:8" s="19" customFormat="1" ht="36.75" customHeight="1">
      <c r="B59" s="29" t="s">
        <v>49</v>
      </c>
      <c r="C59" s="8">
        <v>778</v>
      </c>
      <c r="D59" s="5" t="s">
        <v>13</v>
      </c>
      <c r="E59" s="5" t="s">
        <v>12</v>
      </c>
      <c r="F59" s="5" t="s">
        <v>63</v>
      </c>
      <c r="G59" s="5"/>
      <c r="H59" s="5">
        <f>H60</f>
        <v>692.9</v>
      </c>
    </row>
    <row r="60" spans="2:8" s="19" customFormat="1" ht="27.75" customHeight="1">
      <c r="B60" s="25" t="s">
        <v>2</v>
      </c>
      <c r="C60" s="8">
        <v>778</v>
      </c>
      <c r="D60" s="5" t="s">
        <v>13</v>
      </c>
      <c r="E60" s="5" t="s">
        <v>12</v>
      </c>
      <c r="F60" s="5" t="s">
        <v>63</v>
      </c>
      <c r="G60" s="5">
        <v>200</v>
      </c>
      <c r="H60" s="5">
        <v>692.9</v>
      </c>
    </row>
    <row r="61" spans="2:8" s="19" customFormat="1" ht="14.25" customHeight="1">
      <c r="B61" s="32" t="s">
        <v>50</v>
      </c>
      <c r="C61" s="8">
        <v>778</v>
      </c>
      <c r="D61" s="5" t="s">
        <v>13</v>
      </c>
      <c r="E61" s="5">
        <v>12</v>
      </c>
      <c r="F61" s="5"/>
      <c r="G61" s="5"/>
      <c r="H61" s="6">
        <f>H62</f>
        <v>1</v>
      </c>
    </row>
    <row r="62" spans="2:8" s="19" customFormat="1" ht="23.25" customHeight="1">
      <c r="B62" s="27" t="s">
        <v>64</v>
      </c>
      <c r="C62" s="8">
        <v>778</v>
      </c>
      <c r="D62" s="5" t="s">
        <v>13</v>
      </c>
      <c r="E62" s="5">
        <v>12</v>
      </c>
      <c r="F62" s="5" t="s">
        <v>65</v>
      </c>
      <c r="G62" s="5"/>
      <c r="H62" s="6">
        <f>H63</f>
        <v>1</v>
      </c>
    </row>
    <row r="63" spans="2:8" s="19" customFormat="1" ht="27" customHeight="1">
      <c r="B63" s="25" t="s">
        <v>2</v>
      </c>
      <c r="C63" s="8">
        <v>778</v>
      </c>
      <c r="D63" s="5" t="s">
        <v>13</v>
      </c>
      <c r="E63" s="5">
        <v>12</v>
      </c>
      <c r="F63" s="5" t="s">
        <v>65</v>
      </c>
      <c r="G63" s="5">
        <v>200</v>
      </c>
      <c r="H63" s="6">
        <v>1</v>
      </c>
    </row>
    <row r="64" spans="2:9" s="19" customFormat="1" ht="12.75">
      <c r="B64" s="9" t="s">
        <v>73</v>
      </c>
      <c r="C64" s="9">
        <v>778</v>
      </c>
      <c r="D64" s="11" t="s">
        <v>75</v>
      </c>
      <c r="E64" s="10"/>
      <c r="F64" s="11"/>
      <c r="G64" s="10"/>
      <c r="H64" s="12">
        <f>H65+H68</f>
        <v>259.4</v>
      </c>
      <c r="I64" s="20"/>
    </row>
    <row r="65" spans="2:8" s="19" customFormat="1" ht="12.75">
      <c r="B65" s="21" t="s">
        <v>74</v>
      </c>
      <c r="C65" s="8">
        <v>778</v>
      </c>
      <c r="D65" s="22" t="s">
        <v>75</v>
      </c>
      <c r="E65" s="5" t="s">
        <v>17</v>
      </c>
      <c r="F65" s="22"/>
      <c r="G65" s="5"/>
      <c r="H65" s="6">
        <f>H67</f>
        <v>1</v>
      </c>
    </row>
    <row r="66" spans="2:9" s="19" customFormat="1" ht="12.75">
      <c r="B66" s="21" t="s">
        <v>76</v>
      </c>
      <c r="C66" s="8">
        <v>778</v>
      </c>
      <c r="D66" s="22" t="s">
        <v>75</v>
      </c>
      <c r="E66" s="5" t="s">
        <v>17</v>
      </c>
      <c r="F66" s="22" t="s">
        <v>61</v>
      </c>
      <c r="G66" s="5"/>
      <c r="H66" s="6">
        <f>H67</f>
        <v>1</v>
      </c>
      <c r="I66" s="20"/>
    </row>
    <row r="67" spans="2:9" s="19" customFormat="1" ht="27.75" customHeight="1">
      <c r="B67" s="21" t="s">
        <v>2</v>
      </c>
      <c r="C67" s="8">
        <v>778</v>
      </c>
      <c r="D67" s="22" t="s">
        <v>75</v>
      </c>
      <c r="E67" s="5" t="s">
        <v>17</v>
      </c>
      <c r="F67" s="22" t="s">
        <v>77</v>
      </c>
      <c r="G67" s="5">
        <v>200</v>
      </c>
      <c r="H67" s="6">
        <v>1</v>
      </c>
      <c r="I67" s="20"/>
    </row>
    <row r="68" spans="2:8" s="19" customFormat="1" ht="27.75" customHeight="1">
      <c r="B68" s="21" t="s">
        <v>79</v>
      </c>
      <c r="C68" s="8">
        <v>778</v>
      </c>
      <c r="D68" s="22" t="s">
        <v>75</v>
      </c>
      <c r="E68" s="5" t="s">
        <v>78</v>
      </c>
      <c r="F68" s="22"/>
      <c r="G68" s="5"/>
      <c r="H68" s="6">
        <f>H69+H71+H73+H75+H77</f>
        <v>258.4</v>
      </c>
    </row>
    <row r="69" spans="2:9" s="19" customFormat="1" ht="12.75">
      <c r="B69" s="21" t="s">
        <v>81</v>
      </c>
      <c r="C69" s="8">
        <v>778</v>
      </c>
      <c r="D69" s="22" t="s">
        <v>75</v>
      </c>
      <c r="E69" s="5" t="s">
        <v>78</v>
      </c>
      <c r="F69" s="22" t="s">
        <v>80</v>
      </c>
      <c r="G69" s="5"/>
      <c r="H69" s="6">
        <f>H70</f>
        <v>1</v>
      </c>
      <c r="I69" s="20"/>
    </row>
    <row r="70" spans="2:9" s="19" customFormat="1" ht="24.75" customHeight="1">
      <c r="B70" s="21" t="s">
        <v>2</v>
      </c>
      <c r="C70" s="8">
        <v>778</v>
      </c>
      <c r="D70" s="22" t="s">
        <v>75</v>
      </c>
      <c r="E70" s="5" t="s">
        <v>78</v>
      </c>
      <c r="F70" s="22" t="s">
        <v>80</v>
      </c>
      <c r="G70" s="5">
        <v>200</v>
      </c>
      <c r="H70" s="6">
        <v>1</v>
      </c>
      <c r="I70" s="20"/>
    </row>
    <row r="71" spans="2:9" s="19" customFormat="1" ht="25.5">
      <c r="B71" s="21" t="s">
        <v>83</v>
      </c>
      <c r="C71" s="8">
        <v>778</v>
      </c>
      <c r="D71" s="22" t="s">
        <v>75</v>
      </c>
      <c r="E71" s="5" t="s">
        <v>78</v>
      </c>
      <c r="F71" s="22" t="s">
        <v>82</v>
      </c>
      <c r="G71" s="5"/>
      <c r="H71" s="6">
        <f>H72</f>
        <v>1</v>
      </c>
      <c r="I71" s="20"/>
    </row>
    <row r="72" spans="2:9" s="19" customFormat="1" ht="23.25" customHeight="1">
      <c r="B72" s="21" t="s">
        <v>2</v>
      </c>
      <c r="C72" s="8">
        <v>778</v>
      </c>
      <c r="D72" s="22" t="s">
        <v>75</v>
      </c>
      <c r="E72" s="5" t="s">
        <v>78</v>
      </c>
      <c r="F72" s="22" t="s">
        <v>82</v>
      </c>
      <c r="G72" s="5">
        <v>200</v>
      </c>
      <c r="H72" s="6">
        <v>1</v>
      </c>
      <c r="I72" s="20"/>
    </row>
    <row r="73" spans="2:9" s="19" customFormat="1" ht="12.75">
      <c r="B73" s="21" t="s">
        <v>84</v>
      </c>
      <c r="C73" s="8">
        <v>778</v>
      </c>
      <c r="D73" s="22" t="s">
        <v>75</v>
      </c>
      <c r="E73" s="5" t="s">
        <v>78</v>
      </c>
      <c r="F73" s="22" t="s">
        <v>85</v>
      </c>
      <c r="G73" s="5"/>
      <c r="H73" s="6">
        <f>H74</f>
        <v>1</v>
      </c>
      <c r="I73" s="20"/>
    </row>
    <row r="74" spans="2:9" s="19" customFormat="1" ht="22.5" customHeight="1">
      <c r="B74" s="21" t="s">
        <v>2</v>
      </c>
      <c r="C74" s="8">
        <v>778</v>
      </c>
      <c r="D74" s="22" t="s">
        <v>75</v>
      </c>
      <c r="E74" s="5" t="s">
        <v>78</v>
      </c>
      <c r="F74" s="22" t="s">
        <v>85</v>
      </c>
      <c r="G74" s="5">
        <v>200</v>
      </c>
      <c r="H74" s="6">
        <v>1</v>
      </c>
      <c r="I74" s="20"/>
    </row>
    <row r="75" spans="2:9" s="19" customFormat="1" ht="12.75">
      <c r="B75" s="21" t="s">
        <v>86</v>
      </c>
      <c r="C75" s="8">
        <v>778</v>
      </c>
      <c r="D75" s="22" t="s">
        <v>75</v>
      </c>
      <c r="E75" s="5" t="s">
        <v>78</v>
      </c>
      <c r="F75" s="22" t="s">
        <v>87</v>
      </c>
      <c r="G75" s="5"/>
      <c r="H75" s="6">
        <f>H76</f>
        <v>1</v>
      </c>
      <c r="I75" s="20"/>
    </row>
    <row r="76" spans="2:9" s="19" customFormat="1" ht="22.5" customHeight="1">
      <c r="B76" s="21" t="s">
        <v>2</v>
      </c>
      <c r="C76" s="8">
        <v>778</v>
      </c>
      <c r="D76" s="22" t="s">
        <v>75</v>
      </c>
      <c r="E76" s="5" t="s">
        <v>78</v>
      </c>
      <c r="F76" s="22" t="s">
        <v>87</v>
      </c>
      <c r="G76" s="5">
        <v>200</v>
      </c>
      <c r="H76" s="6">
        <v>1</v>
      </c>
      <c r="I76" s="20"/>
    </row>
    <row r="77" spans="2:9" s="19" customFormat="1" ht="12.75">
      <c r="B77" s="21" t="s">
        <v>89</v>
      </c>
      <c r="C77" s="8">
        <v>778</v>
      </c>
      <c r="D77" s="22" t="s">
        <v>75</v>
      </c>
      <c r="E77" s="5" t="s">
        <v>78</v>
      </c>
      <c r="F77" s="22" t="s">
        <v>88</v>
      </c>
      <c r="G77" s="5"/>
      <c r="H77" s="6">
        <f>H78</f>
        <v>254.4</v>
      </c>
      <c r="I77" s="20"/>
    </row>
    <row r="78" spans="2:9" s="19" customFormat="1" ht="24.75" customHeight="1">
      <c r="B78" s="21" t="s">
        <v>2</v>
      </c>
      <c r="C78" s="8">
        <v>778</v>
      </c>
      <c r="D78" s="22" t="s">
        <v>75</v>
      </c>
      <c r="E78" s="5" t="s">
        <v>78</v>
      </c>
      <c r="F78" s="22" t="s">
        <v>88</v>
      </c>
      <c r="G78" s="5">
        <v>200</v>
      </c>
      <c r="H78" s="6">
        <v>254.4</v>
      </c>
      <c r="I78" s="20"/>
    </row>
    <row r="79" spans="2:8" s="19" customFormat="1" ht="12.75">
      <c r="B79" s="14" t="s">
        <v>21</v>
      </c>
      <c r="C79" s="9">
        <v>778</v>
      </c>
      <c r="D79" s="10" t="s">
        <v>16</v>
      </c>
      <c r="E79" s="10"/>
      <c r="F79" s="10"/>
      <c r="G79" s="10"/>
      <c r="H79" s="10">
        <f>H80</f>
        <v>1</v>
      </c>
    </row>
    <row r="80" spans="2:8" s="19" customFormat="1" ht="12.75">
      <c r="B80" s="7" t="s">
        <v>33</v>
      </c>
      <c r="C80" s="8">
        <v>778</v>
      </c>
      <c r="D80" s="5" t="s">
        <v>16</v>
      </c>
      <c r="E80" s="5" t="s">
        <v>16</v>
      </c>
      <c r="F80" s="5"/>
      <c r="G80" s="5"/>
      <c r="H80" s="5">
        <f>H81</f>
        <v>1</v>
      </c>
    </row>
    <row r="81" spans="2:8" s="19" customFormat="1" ht="12.75">
      <c r="B81" s="29" t="s">
        <v>44</v>
      </c>
      <c r="C81" s="8">
        <v>778</v>
      </c>
      <c r="D81" s="5" t="s">
        <v>16</v>
      </c>
      <c r="E81" s="5" t="s">
        <v>16</v>
      </c>
      <c r="F81" s="5" t="s">
        <v>61</v>
      </c>
      <c r="G81" s="5"/>
      <c r="H81" s="5">
        <f>H82</f>
        <v>1</v>
      </c>
    </row>
    <row r="82" spans="2:8" s="19" customFormat="1" ht="12.75">
      <c r="B82" s="21" t="s">
        <v>66</v>
      </c>
      <c r="C82" s="8">
        <v>778</v>
      </c>
      <c r="D82" s="5" t="s">
        <v>16</v>
      </c>
      <c r="E82" s="5" t="s">
        <v>16</v>
      </c>
      <c r="F82" s="5" t="s">
        <v>67</v>
      </c>
      <c r="G82" s="5"/>
      <c r="H82" s="5">
        <f>H83</f>
        <v>1</v>
      </c>
    </row>
    <row r="83" spans="2:8" s="19" customFormat="1" ht="24" customHeight="1">
      <c r="B83" s="25" t="s">
        <v>2</v>
      </c>
      <c r="C83" s="8">
        <v>778</v>
      </c>
      <c r="D83" s="5" t="s">
        <v>16</v>
      </c>
      <c r="E83" s="5" t="s">
        <v>16</v>
      </c>
      <c r="F83" s="5" t="s">
        <v>67</v>
      </c>
      <c r="G83" s="5">
        <v>200</v>
      </c>
      <c r="H83" s="5">
        <v>1</v>
      </c>
    </row>
    <row r="84" spans="2:8" s="19" customFormat="1" ht="12.75">
      <c r="B84" s="9" t="s">
        <v>24</v>
      </c>
      <c r="C84" s="9">
        <v>778</v>
      </c>
      <c r="D84" s="10" t="s">
        <v>14</v>
      </c>
      <c r="E84" s="10"/>
      <c r="F84" s="10"/>
      <c r="G84" s="10"/>
      <c r="H84" s="33">
        <f>H85</f>
        <v>37</v>
      </c>
    </row>
    <row r="85" spans="2:8" s="19" customFormat="1" ht="12.75">
      <c r="B85" s="7" t="s">
        <v>18</v>
      </c>
      <c r="C85" s="8">
        <v>778</v>
      </c>
      <c r="D85" s="5" t="s">
        <v>14</v>
      </c>
      <c r="E85" s="5" t="s">
        <v>15</v>
      </c>
      <c r="F85" s="5"/>
      <c r="G85" s="5"/>
      <c r="H85" s="17">
        <f>H86</f>
        <v>37</v>
      </c>
    </row>
    <row r="86" spans="2:8" s="19" customFormat="1" ht="37.5" customHeight="1">
      <c r="B86" s="21" t="s">
        <v>42</v>
      </c>
      <c r="C86" s="8">
        <v>778</v>
      </c>
      <c r="D86" s="5" t="s">
        <v>14</v>
      </c>
      <c r="E86" s="5" t="s">
        <v>15</v>
      </c>
      <c r="F86" s="5" t="s">
        <v>68</v>
      </c>
      <c r="G86" s="5"/>
      <c r="H86" s="17">
        <f>H87</f>
        <v>37</v>
      </c>
    </row>
    <row r="87" spans="2:8" s="19" customFormat="1" ht="12.75">
      <c r="B87" s="31" t="s">
        <v>4</v>
      </c>
      <c r="C87" s="8">
        <v>778</v>
      </c>
      <c r="D87" s="5" t="s">
        <v>14</v>
      </c>
      <c r="E87" s="5" t="s">
        <v>15</v>
      </c>
      <c r="F87" s="5" t="s">
        <v>68</v>
      </c>
      <c r="G87" s="5">
        <v>300</v>
      </c>
      <c r="H87" s="17">
        <v>37</v>
      </c>
    </row>
    <row r="88" spans="2:8" s="19" customFormat="1" ht="12.75">
      <c r="B88" s="38" t="s">
        <v>26</v>
      </c>
      <c r="C88" s="38"/>
      <c r="D88" s="39"/>
      <c r="E88" s="39"/>
      <c r="F88" s="39"/>
      <c r="G88" s="39"/>
      <c r="H88" s="40">
        <f>H16+H44+H50+H55+H64+H79+H84</f>
        <v>3648.4</v>
      </c>
    </row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pans="2:9" s="19" customFormat="1" ht="15.75">
      <c r="B101" s="45"/>
      <c r="C101" s="45"/>
      <c r="I101" s="43"/>
    </row>
    <row r="102" spans="2:3" s="19" customFormat="1" ht="15.75">
      <c r="B102" s="45"/>
      <c r="C102" s="45"/>
    </row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</sheetData>
  <sheetProtection/>
  <mergeCells count="15">
    <mergeCell ref="D2:H2"/>
    <mergeCell ref="D3:H3"/>
    <mergeCell ref="D4:H4"/>
    <mergeCell ref="D5:H5"/>
    <mergeCell ref="B7:H7"/>
    <mergeCell ref="B9:H9"/>
    <mergeCell ref="B8:H8"/>
    <mergeCell ref="B10:H10"/>
    <mergeCell ref="B12:B14"/>
    <mergeCell ref="D12:D14"/>
    <mergeCell ref="E12:E14"/>
    <mergeCell ref="F12:F14"/>
    <mergeCell ref="G12:G14"/>
    <mergeCell ref="H12:H14"/>
    <mergeCell ref="C12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2"/>
  <sheetViews>
    <sheetView zoomScalePageLayoutView="0" workbookViewId="0" topLeftCell="A91">
      <selection activeCell="B101" sqref="B101:B103"/>
    </sheetView>
  </sheetViews>
  <sheetFormatPr defaultColWidth="9.00390625" defaultRowHeight="12.75"/>
  <cols>
    <col min="1" max="1" width="3.125" style="0" customWidth="1"/>
    <col min="2" max="2" width="36.625" style="0" customWidth="1"/>
    <col min="3" max="3" width="4.125" style="0" customWidth="1"/>
    <col min="4" max="4" width="4.25390625" style="0" customWidth="1"/>
    <col min="5" max="5" width="3.625" style="0" customWidth="1"/>
    <col min="6" max="6" width="9.625" style="0" customWidth="1"/>
    <col min="7" max="7" width="3.875" style="0" customWidth="1"/>
    <col min="8" max="8" width="7.625" style="0" customWidth="1"/>
    <col min="9" max="9" width="7.25390625" style="0" customWidth="1"/>
    <col min="10" max="10" width="9.125" style="0" customWidth="1"/>
    <col min="11" max="11" width="17.75390625" style="0" customWidth="1"/>
  </cols>
  <sheetData>
    <row r="2" spans="2:9" ht="12.75">
      <c r="B2" s="1"/>
      <c r="C2" s="1"/>
      <c r="D2" s="85" t="s">
        <v>167</v>
      </c>
      <c r="E2" s="85"/>
      <c r="F2" s="85"/>
      <c r="G2" s="85"/>
      <c r="H2" s="85"/>
      <c r="I2" s="85"/>
    </row>
    <row r="3" spans="2:9" ht="12.75">
      <c r="B3" s="1"/>
      <c r="C3" s="1"/>
      <c r="D3" s="85" t="s">
        <v>30</v>
      </c>
      <c r="E3" s="85"/>
      <c r="F3" s="85"/>
      <c r="G3" s="85"/>
      <c r="H3" s="85"/>
      <c r="I3" s="85"/>
    </row>
    <row r="4" spans="2:9" ht="12.75">
      <c r="B4" s="1"/>
      <c r="C4" s="1"/>
      <c r="D4" s="73" t="s">
        <v>51</v>
      </c>
      <c r="E4" s="73"/>
      <c r="F4" s="73"/>
      <c r="G4" s="73"/>
      <c r="H4" s="73"/>
      <c r="I4" s="73"/>
    </row>
    <row r="5" spans="2:9" ht="14.25" customHeight="1">
      <c r="B5" s="1"/>
      <c r="C5" s="1"/>
      <c r="D5" s="73" t="s">
        <v>170</v>
      </c>
      <c r="E5" s="73"/>
      <c r="F5" s="73"/>
      <c r="G5" s="73"/>
      <c r="H5" s="73"/>
      <c r="I5" s="73"/>
    </row>
    <row r="6" spans="2:9" ht="12.75">
      <c r="B6" s="1"/>
      <c r="C6" s="1"/>
      <c r="D6" s="2"/>
      <c r="E6" s="2"/>
      <c r="F6" s="2"/>
      <c r="G6" s="2"/>
      <c r="H6" s="2"/>
      <c r="I6" s="2"/>
    </row>
    <row r="7" spans="1:10" ht="15.75">
      <c r="A7" s="81" t="s">
        <v>172</v>
      </c>
      <c r="B7" s="81"/>
      <c r="C7" s="81"/>
      <c r="D7" s="81"/>
      <c r="E7" s="81"/>
      <c r="F7" s="81"/>
      <c r="G7" s="81"/>
      <c r="H7" s="81"/>
      <c r="I7" s="81"/>
      <c r="J7" s="74"/>
    </row>
    <row r="8" spans="2:10" ht="14.25">
      <c r="B8" s="89" t="s">
        <v>174</v>
      </c>
      <c r="C8" s="89"/>
      <c r="D8" s="89"/>
      <c r="E8" s="89"/>
      <c r="F8" s="89"/>
      <c r="G8" s="89"/>
      <c r="H8" s="89"/>
      <c r="I8" s="89"/>
      <c r="J8" s="74"/>
    </row>
    <row r="9" spans="2:10" ht="14.25">
      <c r="B9" s="89"/>
      <c r="C9" s="89"/>
      <c r="D9" s="89"/>
      <c r="E9" s="89"/>
      <c r="F9" s="89"/>
      <c r="G9" s="89"/>
      <c r="H9" s="89"/>
      <c r="I9" s="75"/>
      <c r="J9" s="74"/>
    </row>
    <row r="10" spans="2:9" ht="12.75">
      <c r="B10" s="82"/>
      <c r="C10" s="82"/>
      <c r="D10" s="82"/>
      <c r="E10" s="82"/>
      <c r="F10" s="82"/>
      <c r="G10" s="82"/>
      <c r="H10" s="82"/>
      <c r="I10" s="65"/>
    </row>
    <row r="11" spans="2:9" ht="12.75">
      <c r="B11" s="3"/>
      <c r="C11" s="3"/>
      <c r="D11" s="3"/>
      <c r="E11" s="3"/>
      <c r="F11" s="3"/>
      <c r="G11" s="3"/>
      <c r="H11" s="4" t="s">
        <v>29</v>
      </c>
      <c r="I11" s="4" t="s">
        <v>29</v>
      </c>
    </row>
    <row r="12" spans="2:9" s="19" customFormat="1" ht="12.75" customHeight="1">
      <c r="B12" s="83" t="s">
        <v>5</v>
      </c>
      <c r="C12" s="86" t="s">
        <v>19</v>
      </c>
      <c r="D12" s="83" t="s">
        <v>6</v>
      </c>
      <c r="E12" s="83" t="s">
        <v>7</v>
      </c>
      <c r="F12" s="83" t="s">
        <v>20</v>
      </c>
      <c r="G12" s="83" t="s">
        <v>8</v>
      </c>
      <c r="H12" s="84" t="s">
        <v>157</v>
      </c>
      <c r="I12" s="84" t="s">
        <v>158</v>
      </c>
    </row>
    <row r="13" spans="2:9" s="19" customFormat="1" ht="12.75">
      <c r="B13" s="83"/>
      <c r="C13" s="87"/>
      <c r="D13" s="83"/>
      <c r="E13" s="83"/>
      <c r="F13" s="83"/>
      <c r="G13" s="83"/>
      <c r="H13" s="84"/>
      <c r="I13" s="84"/>
    </row>
    <row r="14" spans="2:9" s="19" customFormat="1" ht="12.75">
      <c r="B14" s="83"/>
      <c r="C14" s="88"/>
      <c r="D14" s="83"/>
      <c r="E14" s="83"/>
      <c r="F14" s="83"/>
      <c r="G14" s="83"/>
      <c r="H14" s="84"/>
      <c r="I14" s="84"/>
    </row>
    <row r="15" spans="2:9" s="19" customFormat="1" ht="12.75">
      <c r="B15" s="66">
        <v>1</v>
      </c>
      <c r="C15" s="66"/>
      <c r="D15" s="66">
        <v>3</v>
      </c>
      <c r="E15" s="66">
        <v>4</v>
      </c>
      <c r="F15" s="66">
        <v>5</v>
      </c>
      <c r="G15" s="66">
        <v>6</v>
      </c>
      <c r="H15" s="66">
        <v>7</v>
      </c>
      <c r="I15" s="66">
        <v>7</v>
      </c>
    </row>
    <row r="16" spans="2:10" s="19" customFormat="1" ht="12.75">
      <c r="B16" s="9" t="s">
        <v>34</v>
      </c>
      <c r="C16" s="9">
        <v>778</v>
      </c>
      <c r="D16" s="11" t="s">
        <v>15</v>
      </c>
      <c r="E16" s="10"/>
      <c r="F16" s="11"/>
      <c r="G16" s="10"/>
      <c r="H16" s="12">
        <f>H17+H21+H28+H31</f>
        <v>2348.8</v>
      </c>
      <c r="I16" s="12">
        <f>I17+I21+I28+I31</f>
        <v>2338.8</v>
      </c>
      <c r="J16" s="20"/>
    </row>
    <row r="17" spans="2:9" s="19" customFormat="1" ht="39" customHeight="1">
      <c r="B17" s="21" t="s">
        <v>35</v>
      </c>
      <c r="C17" s="21">
        <v>778</v>
      </c>
      <c r="D17" s="22" t="s">
        <v>15</v>
      </c>
      <c r="E17" s="5" t="s">
        <v>17</v>
      </c>
      <c r="F17" s="22"/>
      <c r="G17" s="5"/>
      <c r="H17" s="6">
        <f>H20</f>
        <v>500</v>
      </c>
      <c r="I17" s="6">
        <f>I20</f>
        <v>500</v>
      </c>
    </row>
    <row r="18" spans="2:10" s="19" customFormat="1" ht="24" customHeight="1">
      <c r="B18" s="21" t="s">
        <v>46</v>
      </c>
      <c r="C18" s="21">
        <v>778</v>
      </c>
      <c r="D18" s="22" t="s">
        <v>15</v>
      </c>
      <c r="E18" s="5" t="s">
        <v>17</v>
      </c>
      <c r="F18" s="22" t="s">
        <v>53</v>
      </c>
      <c r="G18" s="5"/>
      <c r="H18" s="6">
        <f>H20</f>
        <v>500</v>
      </c>
      <c r="I18" s="6">
        <f>I20</f>
        <v>500</v>
      </c>
      <c r="J18" s="20"/>
    </row>
    <row r="19" spans="2:10" s="19" customFormat="1" ht="12.75">
      <c r="B19" s="21" t="s">
        <v>28</v>
      </c>
      <c r="C19" s="21">
        <v>778</v>
      </c>
      <c r="D19" s="22" t="s">
        <v>15</v>
      </c>
      <c r="E19" s="5" t="s">
        <v>17</v>
      </c>
      <c r="F19" s="22" t="s">
        <v>54</v>
      </c>
      <c r="G19" s="5"/>
      <c r="H19" s="6">
        <f>H20</f>
        <v>500</v>
      </c>
      <c r="I19" s="6">
        <f>I20</f>
        <v>500</v>
      </c>
      <c r="J19" s="20"/>
    </row>
    <row r="20" spans="2:9" s="19" customFormat="1" ht="76.5" customHeight="1">
      <c r="B20" s="23" t="s">
        <v>1</v>
      </c>
      <c r="C20" s="21">
        <v>778</v>
      </c>
      <c r="D20" s="22" t="s">
        <v>15</v>
      </c>
      <c r="E20" s="5" t="s">
        <v>17</v>
      </c>
      <c r="F20" s="22" t="s">
        <v>54</v>
      </c>
      <c r="G20" s="5">
        <v>100</v>
      </c>
      <c r="H20" s="6">
        <v>500</v>
      </c>
      <c r="I20" s="6">
        <v>500</v>
      </c>
    </row>
    <row r="21" spans="2:9" s="19" customFormat="1" ht="63.75" customHeight="1">
      <c r="B21" s="34" t="s">
        <v>27</v>
      </c>
      <c r="C21" s="34">
        <v>778</v>
      </c>
      <c r="D21" s="35" t="s">
        <v>15</v>
      </c>
      <c r="E21" s="35" t="s">
        <v>13</v>
      </c>
      <c r="F21" s="35"/>
      <c r="G21" s="35"/>
      <c r="H21" s="36">
        <f aca="true" t="shared" si="0" ref="H21:I23">H22</f>
        <v>1683</v>
      </c>
      <c r="I21" s="36">
        <f t="shared" si="0"/>
        <v>1683</v>
      </c>
    </row>
    <row r="22" spans="2:9" s="19" customFormat="1" ht="25.5" customHeight="1">
      <c r="B22" s="21" t="s">
        <v>40</v>
      </c>
      <c r="C22" s="21">
        <v>778</v>
      </c>
      <c r="D22" s="5" t="s">
        <v>15</v>
      </c>
      <c r="E22" s="5" t="s">
        <v>13</v>
      </c>
      <c r="F22" s="5" t="s">
        <v>55</v>
      </c>
      <c r="G22" s="5"/>
      <c r="H22" s="6">
        <f t="shared" si="0"/>
        <v>1683</v>
      </c>
      <c r="I22" s="6">
        <f t="shared" si="0"/>
        <v>1683</v>
      </c>
    </row>
    <row r="23" spans="2:9" s="19" customFormat="1" ht="26.25" customHeight="1">
      <c r="B23" s="72" t="s">
        <v>47</v>
      </c>
      <c r="C23" s="21">
        <v>778</v>
      </c>
      <c r="D23" s="5" t="s">
        <v>15</v>
      </c>
      <c r="E23" s="5" t="s">
        <v>13</v>
      </c>
      <c r="F23" s="5" t="s">
        <v>55</v>
      </c>
      <c r="G23" s="5"/>
      <c r="H23" s="6">
        <f t="shared" si="0"/>
        <v>1683</v>
      </c>
      <c r="I23" s="6">
        <f t="shared" si="0"/>
        <v>1683</v>
      </c>
    </row>
    <row r="24" spans="2:9" s="19" customFormat="1" ht="25.5">
      <c r="B24" s="72" t="s">
        <v>37</v>
      </c>
      <c r="C24" s="21">
        <v>778</v>
      </c>
      <c r="D24" s="5" t="s">
        <v>15</v>
      </c>
      <c r="E24" s="5" t="s">
        <v>13</v>
      </c>
      <c r="F24" s="5" t="s">
        <v>55</v>
      </c>
      <c r="G24" s="5"/>
      <c r="H24" s="6">
        <f>H25+H26+H27</f>
        <v>1683</v>
      </c>
      <c r="I24" s="6">
        <f>I25+I26+I27</f>
        <v>1683</v>
      </c>
    </row>
    <row r="25" spans="2:9" s="19" customFormat="1" ht="76.5">
      <c r="B25" s="23" t="s">
        <v>1</v>
      </c>
      <c r="C25" s="21">
        <v>778</v>
      </c>
      <c r="D25" s="5" t="s">
        <v>15</v>
      </c>
      <c r="E25" s="5" t="s">
        <v>13</v>
      </c>
      <c r="F25" s="5" t="s">
        <v>55</v>
      </c>
      <c r="G25" s="5">
        <v>100</v>
      </c>
      <c r="H25" s="6">
        <v>1393</v>
      </c>
      <c r="I25" s="6">
        <v>1393</v>
      </c>
    </row>
    <row r="26" spans="2:9" s="19" customFormat="1" ht="27.75" customHeight="1">
      <c r="B26" s="25" t="s">
        <v>2</v>
      </c>
      <c r="C26" s="21">
        <v>778</v>
      </c>
      <c r="D26" s="5" t="s">
        <v>15</v>
      </c>
      <c r="E26" s="5" t="s">
        <v>13</v>
      </c>
      <c r="F26" s="5" t="s">
        <v>55</v>
      </c>
      <c r="G26" s="5">
        <v>200</v>
      </c>
      <c r="H26" s="6">
        <v>278</v>
      </c>
      <c r="I26" s="6">
        <v>278</v>
      </c>
    </row>
    <row r="27" spans="2:9" s="19" customFormat="1" ht="12.75">
      <c r="B27" s="26" t="s">
        <v>3</v>
      </c>
      <c r="C27" s="21">
        <v>778</v>
      </c>
      <c r="D27" s="5" t="s">
        <v>15</v>
      </c>
      <c r="E27" s="5" t="s">
        <v>13</v>
      </c>
      <c r="F27" s="5" t="s">
        <v>55</v>
      </c>
      <c r="G27" s="5">
        <v>800</v>
      </c>
      <c r="H27" s="6">
        <v>12</v>
      </c>
      <c r="I27" s="6">
        <v>12</v>
      </c>
    </row>
    <row r="28" spans="2:9" s="19" customFormat="1" ht="25.5" hidden="1">
      <c r="B28" s="34" t="s">
        <v>71</v>
      </c>
      <c r="C28" s="34"/>
      <c r="D28" s="35" t="s">
        <v>15</v>
      </c>
      <c r="E28" s="35" t="s">
        <v>69</v>
      </c>
      <c r="F28" s="35"/>
      <c r="G28" s="35"/>
      <c r="H28" s="35">
        <f>H30</f>
        <v>0</v>
      </c>
      <c r="I28" s="35">
        <f>I30</f>
        <v>0</v>
      </c>
    </row>
    <row r="29" spans="2:9" s="19" customFormat="1" ht="51" hidden="1">
      <c r="B29" s="27" t="s">
        <v>72</v>
      </c>
      <c r="C29" s="27"/>
      <c r="D29" s="5" t="s">
        <v>15</v>
      </c>
      <c r="E29" s="5" t="s">
        <v>16</v>
      </c>
      <c r="F29" s="5" t="s">
        <v>70</v>
      </c>
      <c r="G29" s="5"/>
      <c r="H29" s="5">
        <f>H30</f>
        <v>0</v>
      </c>
      <c r="I29" s="5">
        <f>I30</f>
        <v>0</v>
      </c>
    </row>
    <row r="30" spans="2:9" s="19" customFormat="1" ht="12.75" hidden="1">
      <c r="B30" s="26" t="s">
        <v>3</v>
      </c>
      <c r="C30" s="26"/>
      <c r="D30" s="5" t="s">
        <v>15</v>
      </c>
      <c r="E30" s="5" t="s">
        <v>16</v>
      </c>
      <c r="F30" s="5" t="s">
        <v>70</v>
      </c>
      <c r="G30" s="5">
        <v>800</v>
      </c>
      <c r="H30" s="5"/>
      <c r="I30" s="5"/>
    </row>
    <row r="31" spans="2:9" s="19" customFormat="1" ht="12.75">
      <c r="B31" s="37" t="s">
        <v>9</v>
      </c>
      <c r="C31" s="37">
        <v>778</v>
      </c>
      <c r="D31" s="35" t="s">
        <v>15</v>
      </c>
      <c r="E31" s="35" t="s">
        <v>31</v>
      </c>
      <c r="F31" s="35"/>
      <c r="G31" s="35"/>
      <c r="H31" s="36">
        <f>H32+H34+H36</f>
        <v>165.8</v>
      </c>
      <c r="I31" s="36">
        <f>I32+I34+I36</f>
        <v>155.8</v>
      </c>
    </row>
    <row r="32" spans="2:9" s="19" customFormat="1" ht="27.75" customHeight="1">
      <c r="B32" s="28" t="s">
        <v>91</v>
      </c>
      <c r="C32" s="21">
        <v>778</v>
      </c>
      <c r="D32" s="5" t="s">
        <v>15</v>
      </c>
      <c r="E32" s="5" t="s">
        <v>31</v>
      </c>
      <c r="F32" s="5" t="s">
        <v>90</v>
      </c>
      <c r="G32" s="5"/>
      <c r="H32" s="5">
        <f>H33</f>
        <v>1</v>
      </c>
      <c r="I32" s="5">
        <f>I33</f>
        <v>1</v>
      </c>
    </row>
    <row r="33" spans="2:9" s="19" customFormat="1" ht="27.75" customHeight="1">
      <c r="B33" s="28" t="s">
        <v>2</v>
      </c>
      <c r="C33" s="21">
        <v>778</v>
      </c>
      <c r="D33" s="5" t="s">
        <v>15</v>
      </c>
      <c r="E33" s="5" t="s">
        <v>31</v>
      </c>
      <c r="F33" s="5" t="s">
        <v>90</v>
      </c>
      <c r="G33" s="5">
        <v>200</v>
      </c>
      <c r="H33" s="5">
        <v>1</v>
      </c>
      <c r="I33" s="5">
        <v>1</v>
      </c>
    </row>
    <row r="34" spans="2:9" s="19" customFormat="1" ht="27" customHeight="1">
      <c r="B34" s="28" t="s">
        <v>48</v>
      </c>
      <c r="C34" s="21">
        <v>778</v>
      </c>
      <c r="D34" s="5" t="s">
        <v>15</v>
      </c>
      <c r="E34" s="5" t="s">
        <v>31</v>
      </c>
      <c r="F34" s="5" t="s">
        <v>97</v>
      </c>
      <c r="G34" s="5"/>
      <c r="H34" s="5">
        <f>H35</f>
        <v>38.8</v>
      </c>
      <c r="I34" s="5">
        <f>I35</f>
        <v>38.8</v>
      </c>
    </row>
    <row r="35" spans="2:9" s="19" customFormat="1" ht="25.5" customHeight="1">
      <c r="B35" s="28" t="s">
        <v>2</v>
      </c>
      <c r="C35" s="21">
        <v>778</v>
      </c>
      <c r="D35" s="5" t="s">
        <v>15</v>
      </c>
      <c r="E35" s="5" t="s">
        <v>31</v>
      </c>
      <c r="F35" s="5" t="s">
        <v>97</v>
      </c>
      <c r="G35" s="5">
        <v>200</v>
      </c>
      <c r="H35" s="5">
        <v>38.8</v>
      </c>
      <c r="I35" s="5">
        <v>38.8</v>
      </c>
    </row>
    <row r="36" spans="2:9" s="19" customFormat="1" ht="24.75" customHeight="1">
      <c r="B36" s="29" t="s">
        <v>171</v>
      </c>
      <c r="C36" s="21">
        <v>778</v>
      </c>
      <c r="D36" s="5" t="s">
        <v>15</v>
      </c>
      <c r="E36" s="5" t="s">
        <v>31</v>
      </c>
      <c r="F36" s="5" t="s">
        <v>61</v>
      </c>
      <c r="G36" s="5"/>
      <c r="H36" s="5">
        <f>H37+H41+H40</f>
        <v>126</v>
      </c>
      <c r="I36" s="5">
        <f>I37+I41+I40</f>
        <v>116</v>
      </c>
    </row>
    <row r="37" spans="2:9" s="19" customFormat="1" ht="15.75" customHeight="1">
      <c r="B37" s="29" t="s">
        <v>93</v>
      </c>
      <c r="C37" s="21">
        <v>778</v>
      </c>
      <c r="D37" s="5" t="s">
        <v>15</v>
      </c>
      <c r="E37" s="5" t="s">
        <v>31</v>
      </c>
      <c r="F37" s="5" t="s">
        <v>65</v>
      </c>
      <c r="G37" s="5"/>
      <c r="H37" s="5">
        <f>H38+H39</f>
        <v>96</v>
      </c>
      <c r="I37" s="5">
        <f>I38+I39</f>
        <v>86</v>
      </c>
    </row>
    <row r="38" spans="2:9" s="19" customFormat="1" ht="32.25" customHeight="1">
      <c r="B38" s="29" t="s">
        <v>94</v>
      </c>
      <c r="C38" s="21">
        <v>778</v>
      </c>
      <c r="D38" s="5" t="s">
        <v>15</v>
      </c>
      <c r="E38" s="5" t="s">
        <v>31</v>
      </c>
      <c r="F38" s="5" t="s">
        <v>65</v>
      </c>
      <c r="G38" s="5">
        <v>200</v>
      </c>
      <c r="H38" s="5">
        <v>94</v>
      </c>
      <c r="I38" s="5">
        <v>84</v>
      </c>
    </row>
    <row r="39" spans="2:9" s="19" customFormat="1" ht="15.75" customHeight="1">
      <c r="B39" s="29" t="s">
        <v>3</v>
      </c>
      <c r="C39" s="21">
        <v>778</v>
      </c>
      <c r="D39" s="5" t="s">
        <v>15</v>
      </c>
      <c r="E39" s="5" t="s">
        <v>31</v>
      </c>
      <c r="F39" s="5" t="s">
        <v>65</v>
      </c>
      <c r="G39" s="5">
        <v>800</v>
      </c>
      <c r="H39" s="5">
        <v>2</v>
      </c>
      <c r="I39" s="5">
        <v>2</v>
      </c>
    </row>
    <row r="40" spans="2:9" s="19" customFormat="1" ht="15.75" customHeight="1">
      <c r="B40" s="29" t="s">
        <v>103</v>
      </c>
      <c r="C40" s="21">
        <v>778</v>
      </c>
      <c r="D40" s="5" t="s">
        <v>15</v>
      </c>
      <c r="E40" s="5" t="s">
        <v>31</v>
      </c>
      <c r="F40" s="5" t="s">
        <v>104</v>
      </c>
      <c r="G40" s="5">
        <v>500</v>
      </c>
      <c r="H40" s="5">
        <v>2</v>
      </c>
      <c r="I40" s="5">
        <v>2</v>
      </c>
    </row>
    <row r="41" spans="2:9" s="19" customFormat="1" ht="15.75" customHeight="1">
      <c r="B41" s="29" t="s">
        <v>96</v>
      </c>
      <c r="C41" s="21">
        <v>778</v>
      </c>
      <c r="D41" s="5" t="s">
        <v>15</v>
      </c>
      <c r="E41" s="5" t="s">
        <v>31</v>
      </c>
      <c r="F41" s="5" t="s">
        <v>95</v>
      </c>
      <c r="G41" s="5"/>
      <c r="H41" s="5">
        <f>H42+H43</f>
        <v>28</v>
      </c>
      <c r="I41" s="5">
        <f>I42+I43</f>
        <v>28</v>
      </c>
    </row>
    <row r="42" spans="2:9" s="19" customFormat="1" ht="30.75" customHeight="1">
      <c r="B42" s="29" t="s">
        <v>94</v>
      </c>
      <c r="C42" s="21">
        <v>778</v>
      </c>
      <c r="D42" s="5" t="s">
        <v>15</v>
      </c>
      <c r="E42" s="5" t="s">
        <v>31</v>
      </c>
      <c r="F42" s="5" t="s">
        <v>95</v>
      </c>
      <c r="G42" s="5">
        <v>200</v>
      </c>
      <c r="H42" s="5">
        <v>3</v>
      </c>
      <c r="I42" s="5">
        <v>3</v>
      </c>
    </row>
    <row r="43" spans="2:9" s="19" customFormat="1" ht="15.75" customHeight="1">
      <c r="B43" s="29" t="s">
        <v>3</v>
      </c>
      <c r="C43" s="21">
        <v>778</v>
      </c>
      <c r="D43" s="5" t="s">
        <v>15</v>
      </c>
      <c r="E43" s="5" t="s">
        <v>31</v>
      </c>
      <c r="F43" s="5" t="s">
        <v>95</v>
      </c>
      <c r="G43" s="5">
        <v>800</v>
      </c>
      <c r="H43" s="5">
        <v>25</v>
      </c>
      <c r="I43" s="5">
        <v>25</v>
      </c>
    </row>
    <row r="44" spans="2:9" s="19" customFormat="1" ht="12.75">
      <c r="B44" s="14" t="s">
        <v>32</v>
      </c>
      <c r="C44" s="14">
        <v>778</v>
      </c>
      <c r="D44" s="15" t="s">
        <v>17</v>
      </c>
      <c r="E44" s="16"/>
      <c r="F44" s="13"/>
      <c r="G44" s="13"/>
      <c r="H44" s="10">
        <f aca="true" t="shared" si="1" ref="H44:I48">H45</f>
        <v>164.4</v>
      </c>
      <c r="I44" s="10">
        <f t="shared" si="1"/>
        <v>170.3</v>
      </c>
    </row>
    <row r="45" spans="2:9" s="19" customFormat="1" ht="12.75">
      <c r="B45" s="28" t="s">
        <v>36</v>
      </c>
      <c r="C45" s="21">
        <v>778</v>
      </c>
      <c r="D45" s="30" t="s">
        <v>17</v>
      </c>
      <c r="E45" s="30" t="s">
        <v>11</v>
      </c>
      <c r="F45" s="5"/>
      <c r="G45" s="5"/>
      <c r="H45" s="5">
        <f t="shared" si="1"/>
        <v>164.4</v>
      </c>
      <c r="I45" s="5">
        <f t="shared" si="1"/>
        <v>170.3</v>
      </c>
    </row>
    <row r="46" spans="2:9" s="19" customFormat="1" ht="12.75">
      <c r="B46" s="28" t="s">
        <v>39</v>
      </c>
      <c r="C46" s="21">
        <v>778</v>
      </c>
      <c r="D46" s="30" t="s">
        <v>17</v>
      </c>
      <c r="E46" s="30" t="s">
        <v>11</v>
      </c>
      <c r="F46" s="5" t="s">
        <v>0</v>
      </c>
      <c r="G46" s="5"/>
      <c r="H46" s="5">
        <f t="shared" si="1"/>
        <v>164.4</v>
      </c>
      <c r="I46" s="5">
        <f t="shared" si="1"/>
        <v>170.3</v>
      </c>
    </row>
    <row r="47" spans="2:9" s="19" customFormat="1" ht="38.25">
      <c r="B47" s="28" t="s">
        <v>41</v>
      </c>
      <c r="C47" s="21">
        <v>778</v>
      </c>
      <c r="D47" s="30" t="s">
        <v>17</v>
      </c>
      <c r="E47" s="30" t="s">
        <v>11</v>
      </c>
      <c r="F47" s="5" t="s">
        <v>57</v>
      </c>
      <c r="G47" s="5"/>
      <c r="H47" s="5">
        <f t="shared" si="1"/>
        <v>164.4</v>
      </c>
      <c r="I47" s="5">
        <f t="shared" si="1"/>
        <v>170.3</v>
      </c>
    </row>
    <row r="48" spans="2:9" s="19" customFormat="1" ht="38.25">
      <c r="B48" s="25" t="s">
        <v>25</v>
      </c>
      <c r="C48" s="21">
        <v>778</v>
      </c>
      <c r="D48" s="30" t="s">
        <v>17</v>
      </c>
      <c r="E48" s="30" t="s">
        <v>11</v>
      </c>
      <c r="F48" s="5" t="s">
        <v>56</v>
      </c>
      <c r="G48" s="5"/>
      <c r="H48" s="5">
        <f t="shared" si="1"/>
        <v>164.4</v>
      </c>
      <c r="I48" s="5">
        <f t="shared" si="1"/>
        <v>170.3</v>
      </c>
    </row>
    <row r="49" spans="2:9" s="19" customFormat="1" ht="12.75">
      <c r="B49" s="31" t="s">
        <v>58</v>
      </c>
      <c r="C49" s="21">
        <v>778</v>
      </c>
      <c r="D49" s="30" t="s">
        <v>17</v>
      </c>
      <c r="E49" s="30" t="s">
        <v>11</v>
      </c>
      <c r="F49" s="5" t="s">
        <v>56</v>
      </c>
      <c r="G49" s="5">
        <v>100</v>
      </c>
      <c r="H49" s="5">
        <v>164.4</v>
      </c>
      <c r="I49" s="5">
        <v>170.3</v>
      </c>
    </row>
    <row r="50" spans="2:9" s="19" customFormat="1" ht="37.5" customHeight="1">
      <c r="B50" s="18" t="s">
        <v>22</v>
      </c>
      <c r="C50" s="18">
        <v>778</v>
      </c>
      <c r="D50" s="10" t="s">
        <v>11</v>
      </c>
      <c r="E50" s="10"/>
      <c r="F50" s="10"/>
      <c r="G50" s="10"/>
      <c r="H50" s="33">
        <f aca="true" t="shared" si="2" ref="H50:I53">H51</f>
        <v>2</v>
      </c>
      <c r="I50" s="33">
        <f t="shared" si="2"/>
        <v>2</v>
      </c>
    </row>
    <row r="51" spans="2:9" s="19" customFormat="1" ht="49.5" customHeight="1">
      <c r="B51" s="21" t="s">
        <v>23</v>
      </c>
      <c r="C51" s="21">
        <v>778</v>
      </c>
      <c r="D51" s="5" t="s">
        <v>11</v>
      </c>
      <c r="E51" s="5" t="s">
        <v>12</v>
      </c>
      <c r="F51" s="5"/>
      <c r="G51" s="5"/>
      <c r="H51" s="17">
        <f t="shared" si="2"/>
        <v>2</v>
      </c>
      <c r="I51" s="17">
        <f t="shared" si="2"/>
        <v>2</v>
      </c>
    </row>
    <row r="52" spans="2:9" s="19" customFormat="1" ht="12.75">
      <c r="B52" s="28" t="s">
        <v>39</v>
      </c>
      <c r="C52" s="21">
        <v>778</v>
      </c>
      <c r="D52" s="5"/>
      <c r="E52" s="5"/>
      <c r="F52" s="5" t="s">
        <v>59</v>
      </c>
      <c r="G52" s="5"/>
      <c r="H52" s="17">
        <f t="shared" si="2"/>
        <v>2</v>
      </c>
      <c r="I52" s="17">
        <f t="shared" si="2"/>
        <v>2</v>
      </c>
    </row>
    <row r="53" spans="2:9" s="19" customFormat="1" ht="51.75" customHeight="1">
      <c r="B53" s="21" t="s">
        <v>23</v>
      </c>
      <c r="C53" s="21">
        <v>778</v>
      </c>
      <c r="D53" s="5" t="s">
        <v>11</v>
      </c>
      <c r="E53" s="5" t="s">
        <v>12</v>
      </c>
      <c r="F53" s="5" t="s">
        <v>60</v>
      </c>
      <c r="G53" s="5"/>
      <c r="H53" s="17">
        <f t="shared" si="2"/>
        <v>2</v>
      </c>
      <c r="I53" s="17">
        <f t="shared" si="2"/>
        <v>2</v>
      </c>
    </row>
    <row r="54" spans="2:9" s="19" customFormat="1" ht="29.25" customHeight="1">
      <c r="B54" s="25" t="s">
        <v>2</v>
      </c>
      <c r="C54" s="21">
        <v>778</v>
      </c>
      <c r="D54" s="5" t="s">
        <v>11</v>
      </c>
      <c r="E54" s="5" t="s">
        <v>12</v>
      </c>
      <c r="F54" s="5" t="s">
        <v>60</v>
      </c>
      <c r="G54" s="5">
        <v>200</v>
      </c>
      <c r="H54" s="17">
        <v>2</v>
      </c>
      <c r="I54" s="17">
        <v>2</v>
      </c>
    </row>
    <row r="55" spans="2:9" s="19" customFormat="1" ht="12.75">
      <c r="B55" s="14" t="s">
        <v>10</v>
      </c>
      <c r="C55" s="14">
        <v>778</v>
      </c>
      <c r="D55" s="10" t="s">
        <v>13</v>
      </c>
      <c r="E55" s="10"/>
      <c r="F55" s="10"/>
      <c r="G55" s="10"/>
      <c r="H55" s="12">
        <f>H56+H61</f>
        <v>781</v>
      </c>
      <c r="I55" s="12">
        <f>I56+I61</f>
        <v>781</v>
      </c>
    </row>
    <row r="56" spans="2:9" s="19" customFormat="1" ht="12.75">
      <c r="B56" s="28" t="s">
        <v>45</v>
      </c>
      <c r="C56" s="21">
        <v>778</v>
      </c>
      <c r="D56" s="5" t="s">
        <v>13</v>
      </c>
      <c r="E56" s="5" t="s">
        <v>12</v>
      </c>
      <c r="F56" s="5"/>
      <c r="G56" s="5"/>
      <c r="H56" s="5">
        <f aca="true" t="shared" si="3" ref="H56:I59">H57</f>
        <v>780</v>
      </c>
      <c r="I56" s="5">
        <f t="shared" si="3"/>
        <v>780</v>
      </c>
    </row>
    <row r="57" spans="2:9" s="19" customFormat="1" ht="37.5" customHeight="1">
      <c r="B57" s="21" t="s">
        <v>38</v>
      </c>
      <c r="C57" s="21">
        <v>778</v>
      </c>
      <c r="D57" s="5" t="s">
        <v>13</v>
      </c>
      <c r="E57" s="5" t="s">
        <v>12</v>
      </c>
      <c r="F57" s="5" t="s">
        <v>61</v>
      </c>
      <c r="G57" s="5"/>
      <c r="H57" s="5">
        <f t="shared" si="3"/>
        <v>780</v>
      </c>
      <c r="I57" s="5">
        <f t="shared" si="3"/>
        <v>780</v>
      </c>
    </row>
    <row r="58" spans="2:9" s="19" customFormat="1" ht="12.75">
      <c r="B58" s="31" t="s">
        <v>43</v>
      </c>
      <c r="C58" s="21">
        <v>778</v>
      </c>
      <c r="D58" s="5" t="s">
        <v>13</v>
      </c>
      <c r="E58" s="5" t="s">
        <v>12</v>
      </c>
      <c r="F58" s="5" t="s">
        <v>62</v>
      </c>
      <c r="G58" s="5"/>
      <c r="H58" s="5">
        <f t="shared" si="3"/>
        <v>780</v>
      </c>
      <c r="I58" s="5">
        <f t="shared" si="3"/>
        <v>780</v>
      </c>
    </row>
    <row r="59" spans="2:9" s="19" customFormat="1" ht="42.75" customHeight="1">
      <c r="B59" s="29" t="s">
        <v>49</v>
      </c>
      <c r="C59" s="21">
        <v>778</v>
      </c>
      <c r="D59" s="5" t="s">
        <v>13</v>
      </c>
      <c r="E59" s="5" t="s">
        <v>12</v>
      </c>
      <c r="F59" s="5" t="s">
        <v>63</v>
      </c>
      <c r="G59" s="5"/>
      <c r="H59" s="5">
        <f t="shared" si="3"/>
        <v>780</v>
      </c>
      <c r="I59" s="5">
        <f t="shared" si="3"/>
        <v>780</v>
      </c>
    </row>
    <row r="60" spans="2:9" s="19" customFormat="1" ht="29.25" customHeight="1">
      <c r="B60" s="25" t="s">
        <v>2</v>
      </c>
      <c r="C60" s="21">
        <v>778</v>
      </c>
      <c r="D60" s="5" t="s">
        <v>13</v>
      </c>
      <c r="E60" s="5" t="s">
        <v>12</v>
      </c>
      <c r="F60" s="5" t="s">
        <v>63</v>
      </c>
      <c r="G60" s="5">
        <v>200</v>
      </c>
      <c r="H60" s="5">
        <v>780</v>
      </c>
      <c r="I60" s="5">
        <v>780</v>
      </c>
    </row>
    <row r="61" spans="2:9" s="19" customFormat="1" ht="26.25" customHeight="1">
      <c r="B61" s="32" t="s">
        <v>50</v>
      </c>
      <c r="C61" s="21">
        <v>778</v>
      </c>
      <c r="D61" s="5" t="s">
        <v>13</v>
      </c>
      <c r="E61" s="5">
        <v>12</v>
      </c>
      <c r="F61" s="5"/>
      <c r="G61" s="5"/>
      <c r="H61" s="6">
        <f>H62</f>
        <v>1</v>
      </c>
      <c r="I61" s="6">
        <f>I62</f>
        <v>1</v>
      </c>
    </row>
    <row r="62" spans="2:9" s="19" customFormat="1" ht="27" customHeight="1">
      <c r="B62" s="27" t="s">
        <v>64</v>
      </c>
      <c r="C62" s="21">
        <v>778</v>
      </c>
      <c r="D62" s="5" t="s">
        <v>13</v>
      </c>
      <c r="E62" s="5">
        <v>12</v>
      </c>
      <c r="F62" s="5" t="s">
        <v>65</v>
      </c>
      <c r="G62" s="5"/>
      <c r="H62" s="6">
        <f>H63</f>
        <v>1</v>
      </c>
      <c r="I62" s="6">
        <f>I63</f>
        <v>1</v>
      </c>
    </row>
    <row r="63" spans="2:9" s="19" customFormat="1" ht="30.75" customHeight="1">
      <c r="B63" s="25" t="s">
        <v>2</v>
      </c>
      <c r="C63" s="21">
        <v>778</v>
      </c>
      <c r="D63" s="5" t="s">
        <v>13</v>
      </c>
      <c r="E63" s="5">
        <v>12</v>
      </c>
      <c r="F63" s="5" t="s">
        <v>65</v>
      </c>
      <c r="G63" s="5">
        <v>200</v>
      </c>
      <c r="H63" s="6">
        <v>1</v>
      </c>
      <c r="I63" s="6">
        <v>1</v>
      </c>
    </row>
    <row r="64" spans="2:10" s="19" customFormat="1" ht="12.75">
      <c r="B64" s="9" t="s">
        <v>73</v>
      </c>
      <c r="C64" s="9">
        <v>778</v>
      </c>
      <c r="D64" s="11" t="s">
        <v>75</v>
      </c>
      <c r="E64" s="10"/>
      <c r="F64" s="11"/>
      <c r="G64" s="10"/>
      <c r="H64" s="12">
        <f>H65+H68</f>
        <v>222</v>
      </c>
      <c r="I64" s="12">
        <f>I65+I68</f>
        <v>262</v>
      </c>
      <c r="J64" s="20"/>
    </row>
    <row r="65" spans="2:9" s="19" customFormat="1" ht="21" customHeight="1">
      <c r="B65" s="21" t="s">
        <v>74</v>
      </c>
      <c r="C65" s="21">
        <v>778</v>
      </c>
      <c r="D65" s="22" t="s">
        <v>75</v>
      </c>
      <c r="E65" s="5" t="s">
        <v>17</v>
      </c>
      <c r="F65" s="22"/>
      <c r="G65" s="5"/>
      <c r="H65" s="6">
        <f>H67</f>
        <v>1</v>
      </c>
      <c r="I65" s="6">
        <f>I67</f>
        <v>1</v>
      </c>
    </row>
    <row r="66" spans="2:10" s="19" customFormat="1" ht="24.75" customHeight="1">
      <c r="B66" s="21" t="s">
        <v>76</v>
      </c>
      <c r="C66" s="21">
        <v>778</v>
      </c>
      <c r="D66" s="22" t="s">
        <v>75</v>
      </c>
      <c r="E66" s="5" t="s">
        <v>17</v>
      </c>
      <c r="F66" s="22" t="s">
        <v>61</v>
      </c>
      <c r="G66" s="5"/>
      <c r="H66" s="6">
        <f>H67</f>
        <v>1</v>
      </c>
      <c r="I66" s="6">
        <f>I67</f>
        <v>1</v>
      </c>
      <c r="J66" s="20"/>
    </row>
    <row r="67" spans="2:10" s="19" customFormat="1" ht="24" customHeight="1">
      <c r="B67" s="21" t="s">
        <v>2</v>
      </c>
      <c r="C67" s="21">
        <v>778</v>
      </c>
      <c r="D67" s="22" t="s">
        <v>75</v>
      </c>
      <c r="E67" s="5" t="s">
        <v>17</v>
      </c>
      <c r="F67" s="22" t="s">
        <v>77</v>
      </c>
      <c r="G67" s="5">
        <v>200</v>
      </c>
      <c r="H67" s="6">
        <v>1</v>
      </c>
      <c r="I67" s="6">
        <v>1</v>
      </c>
      <c r="J67" s="20"/>
    </row>
    <row r="68" spans="2:9" s="19" customFormat="1" ht="26.25" customHeight="1">
      <c r="B68" s="21" t="s">
        <v>79</v>
      </c>
      <c r="C68" s="21">
        <v>778</v>
      </c>
      <c r="D68" s="22" t="s">
        <v>75</v>
      </c>
      <c r="E68" s="5" t="s">
        <v>78</v>
      </c>
      <c r="F68" s="22"/>
      <c r="G68" s="5"/>
      <c r="H68" s="6">
        <f>H69+H71+H73+H75+H77</f>
        <v>221</v>
      </c>
      <c r="I68" s="6">
        <f>I69+I71+I73+I75+I77</f>
        <v>261</v>
      </c>
    </row>
    <row r="69" spans="2:10" s="19" customFormat="1" ht="12.75">
      <c r="B69" s="21" t="s">
        <v>81</v>
      </c>
      <c r="C69" s="21">
        <v>778</v>
      </c>
      <c r="D69" s="22" t="s">
        <v>75</v>
      </c>
      <c r="E69" s="5" t="s">
        <v>78</v>
      </c>
      <c r="F69" s="22" t="s">
        <v>80</v>
      </c>
      <c r="G69" s="5"/>
      <c r="H69" s="6">
        <f>H70</f>
        <v>1</v>
      </c>
      <c r="I69" s="6">
        <f>I70</f>
        <v>1</v>
      </c>
      <c r="J69" s="20"/>
    </row>
    <row r="70" spans="2:10" s="19" customFormat="1" ht="27.75" customHeight="1">
      <c r="B70" s="21" t="s">
        <v>2</v>
      </c>
      <c r="C70" s="21">
        <v>778</v>
      </c>
      <c r="D70" s="22" t="s">
        <v>75</v>
      </c>
      <c r="E70" s="5" t="s">
        <v>78</v>
      </c>
      <c r="F70" s="22" t="s">
        <v>80</v>
      </c>
      <c r="G70" s="5">
        <v>200</v>
      </c>
      <c r="H70" s="6">
        <v>1</v>
      </c>
      <c r="I70" s="6">
        <v>1</v>
      </c>
      <c r="J70" s="20"/>
    </row>
    <row r="71" spans="2:10" s="19" customFormat="1" ht="25.5">
      <c r="B71" s="21" t="s">
        <v>83</v>
      </c>
      <c r="C71" s="21">
        <v>778</v>
      </c>
      <c r="D71" s="22" t="s">
        <v>75</v>
      </c>
      <c r="E71" s="5" t="s">
        <v>78</v>
      </c>
      <c r="F71" s="22" t="s">
        <v>82</v>
      </c>
      <c r="G71" s="5"/>
      <c r="H71" s="6">
        <f>H72</f>
        <v>1</v>
      </c>
      <c r="I71" s="6">
        <f>I72</f>
        <v>1</v>
      </c>
      <c r="J71" s="20"/>
    </row>
    <row r="72" spans="2:10" s="19" customFormat="1" ht="24.75" customHeight="1">
      <c r="B72" s="21" t="s">
        <v>2</v>
      </c>
      <c r="C72" s="21">
        <v>778</v>
      </c>
      <c r="D72" s="22" t="s">
        <v>75</v>
      </c>
      <c r="E72" s="5" t="s">
        <v>78</v>
      </c>
      <c r="F72" s="22" t="s">
        <v>82</v>
      </c>
      <c r="G72" s="5">
        <v>200</v>
      </c>
      <c r="H72" s="6">
        <v>1</v>
      </c>
      <c r="I72" s="6">
        <v>1</v>
      </c>
      <c r="J72" s="20"/>
    </row>
    <row r="73" spans="2:10" s="19" customFormat="1" ht="12.75">
      <c r="B73" s="21" t="s">
        <v>84</v>
      </c>
      <c r="C73" s="21">
        <v>778</v>
      </c>
      <c r="D73" s="22" t="s">
        <v>75</v>
      </c>
      <c r="E73" s="5" t="s">
        <v>78</v>
      </c>
      <c r="F73" s="22" t="s">
        <v>85</v>
      </c>
      <c r="G73" s="5"/>
      <c r="H73" s="6">
        <f>H74</f>
        <v>1</v>
      </c>
      <c r="I73" s="6">
        <f>I74</f>
        <v>1</v>
      </c>
      <c r="J73" s="20"/>
    </row>
    <row r="74" spans="2:10" s="19" customFormat="1" ht="27.75" customHeight="1">
      <c r="B74" s="21" t="s">
        <v>2</v>
      </c>
      <c r="C74" s="21">
        <v>778</v>
      </c>
      <c r="D74" s="22" t="s">
        <v>75</v>
      </c>
      <c r="E74" s="5" t="s">
        <v>78</v>
      </c>
      <c r="F74" s="22" t="s">
        <v>85</v>
      </c>
      <c r="G74" s="5">
        <v>200</v>
      </c>
      <c r="H74" s="6">
        <v>1</v>
      </c>
      <c r="I74" s="6">
        <v>1</v>
      </c>
      <c r="J74" s="20"/>
    </row>
    <row r="75" spans="2:10" s="19" customFormat="1" ht="24.75" customHeight="1">
      <c r="B75" s="21" t="s">
        <v>86</v>
      </c>
      <c r="C75" s="21">
        <v>778</v>
      </c>
      <c r="D75" s="22" t="s">
        <v>75</v>
      </c>
      <c r="E75" s="5" t="s">
        <v>78</v>
      </c>
      <c r="F75" s="22" t="s">
        <v>87</v>
      </c>
      <c r="G75" s="5"/>
      <c r="H75" s="6">
        <f>H76</f>
        <v>1</v>
      </c>
      <c r="I75" s="6">
        <f>I76</f>
        <v>1</v>
      </c>
      <c r="J75" s="20"/>
    </row>
    <row r="76" spans="2:10" s="19" customFormat="1" ht="24.75" customHeight="1">
      <c r="B76" s="21" t="s">
        <v>2</v>
      </c>
      <c r="C76" s="21">
        <v>778</v>
      </c>
      <c r="D76" s="22" t="s">
        <v>75</v>
      </c>
      <c r="E76" s="5" t="s">
        <v>78</v>
      </c>
      <c r="F76" s="22" t="s">
        <v>87</v>
      </c>
      <c r="G76" s="5">
        <v>200</v>
      </c>
      <c r="H76" s="6">
        <v>1</v>
      </c>
      <c r="I76" s="6">
        <v>1</v>
      </c>
      <c r="J76" s="20"/>
    </row>
    <row r="77" spans="2:10" s="19" customFormat="1" ht="12.75">
      <c r="B77" s="21" t="s">
        <v>89</v>
      </c>
      <c r="C77" s="21">
        <v>778</v>
      </c>
      <c r="D77" s="22" t="s">
        <v>75</v>
      </c>
      <c r="E77" s="5" t="s">
        <v>78</v>
      </c>
      <c r="F77" s="22" t="s">
        <v>88</v>
      </c>
      <c r="G77" s="5"/>
      <c r="H77" s="6">
        <f>H78</f>
        <v>217</v>
      </c>
      <c r="I77" s="6">
        <f>I78</f>
        <v>257</v>
      </c>
      <c r="J77" s="20"/>
    </row>
    <row r="78" spans="2:10" s="19" customFormat="1" ht="24" customHeight="1">
      <c r="B78" s="21" t="s">
        <v>2</v>
      </c>
      <c r="C78" s="21">
        <v>778</v>
      </c>
      <c r="D78" s="22" t="s">
        <v>75</v>
      </c>
      <c r="E78" s="5" t="s">
        <v>78</v>
      </c>
      <c r="F78" s="22" t="s">
        <v>88</v>
      </c>
      <c r="G78" s="5">
        <v>200</v>
      </c>
      <c r="H78" s="6">
        <v>217</v>
      </c>
      <c r="I78" s="6">
        <v>257</v>
      </c>
      <c r="J78" s="20"/>
    </row>
    <row r="79" spans="2:9" s="19" customFormat="1" ht="12.75">
      <c r="B79" s="14" t="s">
        <v>21</v>
      </c>
      <c r="C79" s="14">
        <v>778</v>
      </c>
      <c r="D79" s="10" t="s">
        <v>16</v>
      </c>
      <c r="E79" s="10"/>
      <c r="F79" s="10"/>
      <c r="G79" s="10"/>
      <c r="H79" s="10">
        <f aca="true" t="shared" si="4" ref="H79:I82">H80</f>
        <v>1</v>
      </c>
      <c r="I79" s="10">
        <f t="shared" si="4"/>
        <v>1</v>
      </c>
    </row>
    <row r="80" spans="2:9" s="19" customFormat="1" ht="12.75">
      <c r="B80" s="7" t="s">
        <v>33</v>
      </c>
      <c r="C80" s="21">
        <v>778</v>
      </c>
      <c r="D80" s="5" t="s">
        <v>16</v>
      </c>
      <c r="E80" s="5" t="s">
        <v>16</v>
      </c>
      <c r="F80" s="5"/>
      <c r="G80" s="5"/>
      <c r="H80" s="5">
        <f t="shared" si="4"/>
        <v>1</v>
      </c>
      <c r="I80" s="5">
        <f t="shared" si="4"/>
        <v>1</v>
      </c>
    </row>
    <row r="81" spans="2:9" s="19" customFormat="1" ht="12.75">
      <c r="B81" s="29" t="s">
        <v>44</v>
      </c>
      <c r="C81" s="21">
        <v>778</v>
      </c>
      <c r="D81" s="5" t="s">
        <v>16</v>
      </c>
      <c r="E81" s="5" t="s">
        <v>16</v>
      </c>
      <c r="F81" s="5" t="s">
        <v>61</v>
      </c>
      <c r="G81" s="5"/>
      <c r="H81" s="5">
        <f t="shared" si="4"/>
        <v>1</v>
      </c>
      <c r="I81" s="5">
        <f t="shared" si="4"/>
        <v>1</v>
      </c>
    </row>
    <row r="82" spans="2:9" s="19" customFormat="1" ht="12.75">
      <c r="B82" s="21" t="s">
        <v>66</v>
      </c>
      <c r="C82" s="21">
        <v>778</v>
      </c>
      <c r="D82" s="5" t="s">
        <v>16</v>
      </c>
      <c r="E82" s="5" t="s">
        <v>16</v>
      </c>
      <c r="F82" s="5" t="s">
        <v>67</v>
      </c>
      <c r="G82" s="5"/>
      <c r="H82" s="5">
        <f t="shared" si="4"/>
        <v>1</v>
      </c>
      <c r="I82" s="5">
        <f t="shared" si="4"/>
        <v>1</v>
      </c>
    </row>
    <row r="83" spans="2:9" s="19" customFormat="1" ht="24" customHeight="1">
      <c r="B83" s="25" t="s">
        <v>2</v>
      </c>
      <c r="C83" s="21">
        <v>778</v>
      </c>
      <c r="D83" s="5" t="s">
        <v>16</v>
      </c>
      <c r="E83" s="5" t="s">
        <v>16</v>
      </c>
      <c r="F83" s="5" t="s">
        <v>67</v>
      </c>
      <c r="G83" s="5">
        <v>200</v>
      </c>
      <c r="H83" s="5">
        <v>1</v>
      </c>
      <c r="I83" s="5">
        <v>1</v>
      </c>
    </row>
    <row r="84" spans="2:9" s="19" customFormat="1" ht="12.75">
      <c r="B84" s="9" t="s">
        <v>24</v>
      </c>
      <c r="C84" s="9">
        <v>778</v>
      </c>
      <c r="D84" s="10" t="s">
        <v>14</v>
      </c>
      <c r="E84" s="10"/>
      <c r="F84" s="10"/>
      <c r="G84" s="10"/>
      <c r="H84" s="33">
        <f aca="true" t="shared" si="5" ref="H84:I86">H85</f>
        <v>37</v>
      </c>
      <c r="I84" s="33">
        <f t="shared" si="5"/>
        <v>37</v>
      </c>
    </row>
    <row r="85" spans="2:9" s="19" customFormat="1" ht="12.75">
      <c r="B85" s="7" t="s">
        <v>18</v>
      </c>
      <c r="C85" s="21">
        <v>778</v>
      </c>
      <c r="D85" s="5" t="s">
        <v>14</v>
      </c>
      <c r="E85" s="5" t="s">
        <v>15</v>
      </c>
      <c r="F85" s="5"/>
      <c r="G85" s="5"/>
      <c r="H85" s="17">
        <f t="shared" si="5"/>
        <v>37</v>
      </c>
      <c r="I85" s="17">
        <f t="shared" si="5"/>
        <v>37</v>
      </c>
    </row>
    <row r="86" spans="2:9" s="19" customFormat="1" ht="35.25" customHeight="1">
      <c r="B86" s="21" t="s">
        <v>42</v>
      </c>
      <c r="C86" s="21">
        <v>778</v>
      </c>
      <c r="D86" s="5" t="s">
        <v>14</v>
      </c>
      <c r="E86" s="5" t="s">
        <v>15</v>
      </c>
      <c r="F86" s="5" t="s">
        <v>68</v>
      </c>
      <c r="G86" s="5"/>
      <c r="H86" s="17">
        <f t="shared" si="5"/>
        <v>37</v>
      </c>
      <c r="I86" s="17">
        <f t="shared" si="5"/>
        <v>37</v>
      </c>
    </row>
    <row r="87" spans="2:9" s="19" customFormat="1" ht="24.75" customHeight="1">
      <c r="B87" s="29" t="s">
        <v>4</v>
      </c>
      <c r="C87" s="21">
        <v>778</v>
      </c>
      <c r="D87" s="5" t="s">
        <v>14</v>
      </c>
      <c r="E87" s="5" t="s">
        <v>15</v>
      </c>
      <c r="F87" s="5" t="s">
        <v>68</v>
      </c>
      <c r="G87" s="5">
        <v>300</v>
      </c>
      <c r="H87" s="17">
        <v>37</v>
      </c>
      <c r="I87" s="17">
        <v>37</v>
      </c>
    </row>
    <row r="88" spans="2:9" s="19" customFormat="1" ht="12.75">
      <c r="B88" s="38" t="s">
        <v>26</v>
      </c>
      <c r="C88" s="38"/>
      <c r="D88" s="39"/>
      <c r="E88" s="39"/>
      <c r="F88" s="39"/>
      <c r="G88" s="39"/>
      <c r="H88" s="40">
        <f>H16+H44+H50+H55+H64+H79+H84</f>
        <v>3556.2000000000003</v>
      </c>
      <c r="I88" s="40">
        <f>I16+I44+I50+I55+I64+I79+I84</f>
        <v>3592.1000000000004</v>
      </c>
    </row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pans="2:10" s="19" customFormat="1" ht="15.75">
      <c r="B101" s="45"/>
      <c r="C101" s="45"/>
      <c r="J101" s="43"/>
    </row>
    <row r="102" spans="2:3" s="19" customFormat="1" ht="15.75">
      <c r="B102" s="45"/>
      <c r="C102" s="45"/>
    </row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</sheetData>
  <sheetProtection/>
  <mergeCells count="14">
    <mergeCell ref="D2:I2"/>
    <mergeCell ref="D3:I3"/>
    <mergeCell ref="I12:I14"/>
    <mergeCell ref="C12:C14"/>
    <mergeCell ref="B10:H10"/>
    <mergeCell ref="B12:B14"/>
    <mergeCell ref="D12:D14"/>
    <mergeCell ref="E12:E14"/>
    <mergeCell ref="F12:F14"/>
    <mergeCell ref="G12:G14"/>
    <mergeCell ref="H12:H14"/>
    <mergeCell ref="A7:I7"/>
    <mergeCell ref="B9:H9"/>
    <mergeCell ref="B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1</cp:lastModifiedBy>
  <cp:lastPrinted>2018-01-15T06:19:05Z</cp:lastPrinted>
  <dcterms:created xsi:type="dcterms:W3CDTF">2005-02-28T13:05:04Z</dcterms:created>
  <dcterms:modified xsi:type="dcterms:W3CDTF">2018-01-15T06:19:08Z</dcterms:modified>
  <cp:category/>
  <cp:version/>
  <cp:contentType/>
  <cp:contentStatus/>
</cp:coreProperties>
</file>